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https://d.docs.live.net/b9c3c69ecf8ee9d6/02_助成事業/2021_キャンペーン助成/"/>
    </mc:Choice>
  </mc:AlternateContent>
  <xr:revisionPtr revIDLastSave="20" documentId="8_{8AA66599-4842-4642-8830-2F72FE80BB44}" xr6:coauthVersionLast="47" xr6:coauthVersionMax="47" xr10:uidLastSave="{ABF0E780-EA59-40DC-81AA-6D54076D952B}"/>
  <bookViews>
    <workbookView xWindow="-26952" yWindow="1848" windowWidth="21600" windowHeight="12744" xr2:uid="{00000000-000D-0000-FFFF-FFFF00000000}"/>
  </bookViews>
  <sheets>
    <sheet name="Project Outline &amp; Budgeting" sheetId="1" r:id="rId1"/>
    <sheet name="Budget Breakdown" sheetId="2" r:id="rId2"/>
    <sheet name="List of Eligible Cost" sheetId="3" r:id="rId3"/>
    <sheet name="Sample_Budget_Breakdown" sheetId="4" r:id="rId4"/>
  </sheets>
  <definedNames>
    <definedName name="conversion">'Project Outline &amp; Budgeting'!$BA$7:$BB$35</definedName>
    <definedName name="Currency">'Project Outline &amp; Budgeting'!$BA$7:$BA$35</definedName>
    <definedName name="_xlnm.Print_Area" localSheetId="0">'Project Outline &amp; Budgeting'!$A$1:$M$36</definedName>
    <definedName name="rate">'Project Outline &amp; Budgeting'!$BB$7:$BB$35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1">
      <go:sheetsCustomData xmlns:go="http://customooxmlschemas.google.com/" r:id="rId8" roundtripDataSignature="AMtx7mja43x9xU5p0AiccHH7g0KTw+zQqQ=="/>
    </ext>
  </extLst>
</workbook>
</file>

<file path=xl/calcChain.xml><?xml version="1.0" encoding="utf-8"?>
<calcChain xmlns="http://schemas.openxmlformats.org/spreadsheetml/2006/main">
  <c r="B142" i="2" l="1"/>
  <c r="B126" i="2"/>
  <c r="B110" i="2"/>
  <c r="B94" i="2"/>
  <c r="B78" i="2"/>
  <c r="B62" i="2"/>
  <c r="B46" i="2"/>
  <c r="B30" i="2"/>
  <c r="B139" i="2"/>
  <c r="B123" i="2"/>
  <c r="B107" i="2"/>
  <c r="B91" i="2"/>
  <c r="B75" i="2"/>
  <c r="B59" i="2"/>
  <c r="B43" i="2"/>
  <c r="B27" i="2"/>
  <c r="B14" i="2"/>
  <c r="B11" i="2"/>
  <c r="E9" i="1"/>
  <c r="J151" i="2" l="1"/>
  <c r="I151" i="2"/>
  <c r="J150" i="2"/>
  <c r="I150" i="2"/>
  <c r="H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B134" i="2" s="1"/>
  <c r="B133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B118" i="2" s="1"/>
  <c r="B117" i="2"/>
  <c r="B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B101" i="2"/>
  <c r="B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B85" i="2"/>
  <c r="B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B69" i="2"/>
  <c r="B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B54" i="2" s="1"/>
  <c r="B53" i="2"/>
  <c r="B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B37" i="2"/>
  <c r="B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B21" i="2"/>
  <c r="B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B5" i="2"/>
  <c r="B4" i="2"/>
  <c r="H1" i="2"/>
  <c r="J70" i="2" s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B22" i="2" l="1"/>
  <c r="B6" i="2"/>
  <c r="B70" i="2"/>
  <c r="B86" i="2"/>
  <c r="B102" i="2"/>
  <c r="B38" i="2"/>
  <c r="J9" i="2"/>
  <c r="J17" i="2"/>
  <c r="J23" i="2"/>
  <c r="J31" i="2"/>
  <c r="J38" i="2"/>
  <c r="L26" i="1"/>
  <c r="L23" i="1"/>
  <c r="L27" i="1"/>
  <c r="J12" i="2"/>
  <c r="J26" i="2"/>
  <c r="J34" i="2"/>
  <c r="J41" i="2"/>
  <c r="J49" i="2"/>
  <c r="J56" i="2"/>
  <c r="J64" i="2"/>
  <c r="J79" i="2"/>
  <c r="J94" i="2"/>
  <c r="J21" i="2"/>
  <c r="J43" i="2"/>
  <c r="J58" i="2"/>
  <c r="J66" i="2"/>
  <c r="J81" i="2"/>
  <c r="J88" i="2"/>
  <c r="J96" i="2"/>
  <c r="J142" i="2"/>
  <c r="J14" i="2"/>
  <c r="J28" i="2"/>
  <c r="J51" i="2"/>
  <c r="J73" i="2"/>
  <c r="J111" i="2"/>
  <c r="J7" i="2"/>
  <c r="J15" i="2"/>
  <c r="J29" i="2"/>
  <c r="J44" i="2"/>
  <c r="J59" i="2"/>
  <c r="J67" i="2"/>
  <c r="J119" i="2"/>
  <c r="J143" i="2"/>
  <c r="L25" i="1"/>
  <c r="J8" i="2"/>
  <c r="J16" i="2"/>
  <c r="J22" i="2"/>
  <c r="J30" i="2"/>
  <c r="J45" i="2"/>
  <c r="J60" i="2"/>
  <c r="J75" i="2"/>
  <c r="J83" i="2"/>
  <c r="J90" i="2"/>
  <c r="J98" i="2"/>
  <c r="J136" i="2"/>
  <c r="J144" i="2"/>
  <c r="J46" i="2"/>
  <c r="J61" i="2"/>
  <c r="J76" i="2"/>
  <c r="J91" i="2"/>
  <c r="J99" i="2"/>
  <c r="J106" i="2"/>
  <c r="J114" i="2"/>
  <c r="J121" i="2"/>
  <c r="J129" i="2"/>
  <c r="L22" i="1"/>
  <c r="J18" i="2"/>
  <c r="J24" i="2"/>
  <c r="J32" i="2"/>
  <c r="J47" i="2"/>
  <c r="J62" i="2"/>
  <c r="J69" i="2"/>
  <c r="J77" i="2"/>
  <c r="J92" i="2"/>
  <c r="J107" i="2"/>
  <c r="J115" i="2"/>
  <c r="J138" i="2"/>
  <c r="J146" i="2"/>
  <c r="K30" i="1"/>
  <c r="J11" i="2"/>
  <c r="J19" i="2"/>
  <c r="J25" i="2"/>
  <c r="J33" i="2"/>
  <c r="J40" i="2"/>
  <c r="J48" i="2"/>
  <c r="J63" i="2"/>
  <c r="J85" i="2"/>
  <c r="J139" i="2"/>
  <c r="J147" i="2"/>
  <c r="J140" i="2"/>
  <c r="J5" i="2"/>
  <c r="J13" i="2"/>
  <c r="J27" i="2"/>
  <c r="J35" i="2"/>
  <c r="J42" i="2"/>
  <c r="J50" i="2"/>
  <c r="J57" i="2"/>
  <c r="J65" i="2"/>
  <c r="J72" i="2"/>
  <c r="J80" i="2"/>
  <c r="J87" i="2"/>
  <c r="J95" i="2"/>
  <c r="J102" i="2"/>
  <c r="J110" i="2"/>
  <c r="J125" i="2"/>
  <c r="L24" i="1"/>
  <c r="L28" i="1"/>
  <c r="J30" i="1"/>
  <c r="E7" i="1" s="1"/>
  <c r="L29" i="1"/>
  <c r="J37" i="2"/>
  <c r="J74" i="2"/>
  <c r="J82" i="2"/>
  <c r="J89" i="2"/>
  <c r="J131" i="2"/>
  <c r="J71" i="2"/>
  <c r="J86" i="2"/>
  <c r="J78" i="2"/>
  <c r="J93" i="2"/>
  <c r="J97" i="2"/>
  <c r="J101" i="2"/>
  <c r="J104" i="2"/>
  <c r="J108" i="2"/>
  <c r="J112" i="2"/>
  <c r="J123" i="2"/>
  <c r="J127" i="2"/>
  <c r="J135" i="2"/>
  <c r="J53" i="2"/>
  <c r="J105" i="2"/>
  <c r="J109" i="2"/>
  <c r="J113" i="2"/>
  <c r="J117" i="2"/>
  <c r="J120" i="2"/>
  <c r="J124" i="2"/>
  <c r="J128" i="2"/>
  <c r="L21" i="1"/>
  <c r="J133" i="2"/>
  <c r="I148" i="2"/>
  <c r="J10" i="2"/>
  <c r="J39" i="2"/>
  <c r="J54" i="2"/>
  <c r="J103" i="2"/>
  <c r="J118" i="2"/>
  <c r="J137" i="2"/>
  <c r="J141" i="2"/>
  <c r="J145" i="2"/>
  <c r="J122" i="2"/>
  <c r="J126" i="2"/>
  <c r="J130" i="2"/>
  <c r="J134" i="2"/>
  <c r="J6" i="2"/>
  <c r="J55" i="2"/>
  <c r="B24" i="2" l="1"/>
  <c r="B72" i="2"/>
  <c r="B136" i="2"/>
  <c r="B104" i="2"/>
  <c r="B40" i="2"/>
  <c r="B8" i="2"/>
  <c r="B88" i="2"/>
  <c r="L30" i="1"/>
  <c r="M21" i="1" s="1"/>
  <c r="B56" i="2"/>
  <c r="J148" i="2"/>
  <c r="B120" i="2"/>
  <c r="E6" i="1" l="1"/>
  <c r="M22" i="1"/>
  <c r="M24" i="1"/>
  <c r="M26" i="1"/>
  <c r="M25" i="1"/>
  <c r="M27" i="1"/>
  <c r="M28" i="1"/>
  <c r="M29" i="1"/>
  <c r="M23" i="1"/>
  <c r="M3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三賀 知恵美</author>
  </authors>
  <commentList>
    <comment ref="E8" authorId="0" shapeId="0" xr:uid="{D4DBD585-0095-4ECE-9397-70C065C6C5DF}">
      <text>
        <r>
          <rPr>
            <sz val="11"/>
            <color theme="1"/>
            <rFont val="Meiryo UI"/>
            <family val="2"/>
            <charset val="128"/>
          </rPr>
          <t xml:space="preserve">Please select your currency from pull down list.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三賀 知恵美</author>
  </authors>
  <commentList>
    <comment ref="D1" authorId="0" shapeId="0" xr:uid="{0DCB3FC4-BCD0-4071-9B71-1D4EB22FF184}">
      <text>
        <r>
          <rPr>
            <sz val="11"/>
            <color theme="1"/>
            <rFont val="Meiryo UI"/>
            <family val="2"/>
            <charset val="128"/>
          </rPr>
          <t xml:space="preserve">Please select your currency from pull down list.
</t>
        </r>
      </text>
    </comment>
  </commentList>
</comments>
</file>

<file path=xl/sharedStrings.xml><?xml version="1.0" encoding="utf-8"?>
<sst xmlns="http://schemas.openxmlformats.org/spreadsheetml/2006/main" count="128" uniqueCount="96">
  <si>
    <t>Organization Name</t>
  </si>
  <si>
    <t>Project Title</t>
  </si>
  <si>
    <t>Activity Area</t>
  </si>
  <si>
    <t>Project Period for 2021 (Year/Month)</t>
  </si>
  <si>
    <t>from</t>
  </si>
  <si>
    <t>to</t>
  </si>
  <si>
    <t>Estimated Total Budget for FY2021  (in USD)</t>
  </si>
  <si>
    <t>Currency List</t>
  </si>
  <si>
    <t>Requested SHF Grant Amount for FY2021
 (in USD)</t>
  </si>
  <si>
    <t>USD</t>
  </si>
  <si>
    <t xml:space="preserve">Requested Currency to receive the Grant Fund </t>
  </si>
  <si>
    <t>BDT</t>
  </si>
  <si>
    <t>Conversion Rate for USD</t>
  </si>
  <si>
    <t>BRL</t>
  </si>
  <si>
    <t>Approved SHF Grant Amount for FY2020 
(in Requested Currency)</t>
  </si>
  <si>
    <t>CHF</t>
  </si>
  <si>
    <t>CNY</t>
  </si>
  <si>
    <t>JPY</t>
  </si>
  <si>
    <t>NOK</t>
  </si>
  <si>
    <t>PHP</t>
  </si>
  <si>
    <t>THB</t>
  </si>
  <si>
    <t>Activity 
No.</t>
  </si>
  <si>
    <t>Amount (SHF)
(USD)</t>
  </si>
  <si>
    <t>Amount (Others)
(USD)</t>
  </si>
  <si>
    <t>Total Amount 
(USD)</t>
  </si>
  <si>
    <t>% of Total</t>
  </si>
  <si>
    <t>VND</t>
  </si>
  <si>
    <t>Indirect Cost</t>
  </si>
  <si>
    <t>Total Project Budget</t>
  </si>
  <si>
    <t xml:space="preserve"> </t>
  </si>
  <si>
    <t>Information for working with the template</t>
  </si>
  <si>
    <t xml:space="preserve">Input cells are colored in light blue. Fill in only the light blue cells. </t>
  </si>
  <si>
    <r>
      <t xml:space="preserve">When copying data into the template,  use </t>
    </r>
    <r>
      <rPr>
        <b/>
        <i/>
        <u/>
        <sz val="10"/>
        <color theme="1"/>
        <rFont val="Meiryo UI"/>
        <family val="3"/>
        <charset val="128"/>
      </rPr>
      <t>Paste Values</t>
    </r>
    <r>
      <rPr>
        <i/>
        <sz val="10"/>
        <color theme="1"/>
        <rFont val="Meiryo ui"/>
        <family val="3"/>
        <charset val="128"/>
      </rPr>
      <t xml:space="preserve"> whenever transferring data from an external source. If not, the template can become corrupted.</t>
    </r>
  </si>
  <si>
    <t>Please use currency you would like to receive the Grant Fund when  you work on the Budget Breakdown. The amount in US will be automatically calculated.</t>
  </si>
  <si>
    <t>Requested Currency</t>
  </si>
  <si>
    <t>Conversion Rate to USD</t>
  </si>
  <si>
    <t>Activity
No.</t>
  </si>
  <si>
    <t>Activity 
Total</t>
  </si>
  <si>
    <t>Description</t>
  </si>
  <si>
    <t>Unit Cost
(Requested Currency)</t>
  </si>
  <si>
    <t>Quantity</t>
  </si>
  <si>
    <t>Total
(Requestedl Currency)</t>
  </si>
  <si>
    <t>Total
(USD)</t>
  </si>
  <si>
    <t>Fund Source</t>
  </si>
  <si>
    <t>Remarks</t>
  </si>
  <si>
    <t>Total Budget</t>
  </si>
  <si>
    <t>SHF Grant Total</t>
  </si>
  <si>
    <t>Others Total</t>
  </si>
  <si>
    <t>Categories</t>
  </si>
  <si>
    <t>Personnel Expenses</t>
  </si>
  <si>
    <t>Project staff salary, insurance, etc.</t>
  </si>
  <si>
    <t>Consulting</t>
  </si>
  <si>
    <t>Travel Expenses</t>
  </si>
  <si>
    <t>Transportation, Accommodation, Per-diem, etc.</t>
  </si>
  <si>
    <t>Communication and Delivery</t>
  </si>
  <si>
    <t>Phone, Internet Services, Communication, Postage, Delivery Services, etc.</t>
  </si>
  <si>
    <t>Program supplies and Equipment</t>
  </si>
  <si>
    <t>Stationary, Training Materials required for project implementation</t>
  </si>
  <si>
    <t xml:space="preserve">Conferences expenses </t>
  </si>
  <si>
    <t>Meeting venue, Reception, Beverages to be served during conferences, etc.</t>
  </si>
  <si>
    <t>Others</t>
  </si>
  <si>
    <t>Registration fee, Miscellaneous, etc.</t>
  </si>
  <si>
    <t>* SHF grant will cover direct costs which are necessary to implement projects such as listed above.</t>
  </si>
  <si>
    <t>* Up to 10 % of indirect costs shall be covered such as general overhead and administration expenses that support the entire operations of a grantee and that may be shared across projects.</t>
  </si>
  <si>
    <t>* Please contact us in advance regarding purchase of equipment such as personal computers.</t>
  </si>
  <si>
    <t>NPR</t>
    <phoneticPr fontId="17"/>
  </si>
  <si>
    <t>MMK</t>
    <phoneticPr fontId="17"/>
  </si>
  <si>
    <t xml:space="preserve">Activity Name and Budget by Activity </t>
    <phoneticPr fontId="17"/>
  </si>
  <si>
    <t>SHF Total(USD)</t>
    <phoneticPr fontId="17"/>
  </si>
  <si>
    <t>Others Total(USD)</t>
    <phoneticPr fontId="17"/>
  </si>
  <si>
    <t>INR</t>
    <phoneticPr fontId="17"/>
  </si>
  <si>
    <t>NGN</t>
    <phoneticPr fontId="17"/>
  </si>
  <si>
    <t xml:space="preserve">Main Objective of the Project </t>
    <phoneticPr fontId="17"/>
  </si>
  <si>
    <t xml:space="preserve">Activity Name </t>
    <phoneticPr fontId="17"/>
  </si>
  <si>
    <t xml:space="preserve">Expected Outcomes/Impacts, Evaluation Indicators </t>
    <phoneticPr fontId="17"/>
  </si>
  <si>
    <t xml:space="preserve">Expected Outputs </t>
    <phoneticPr fontId="17"/>
  </si>
  <si>
    <t>Activity Plans of the Project (Please describe each activity by providing "What, Why, When, Where, Who, How.)</t>
    <phoneticPr fontId="17"/>
  </si>
  <si>
    <t>Advertising expenses</t>
    <phoneticPr fontId="17"/>
  </si>
  <si>
    <t>Brochure, Website, Printing expense, etc.</t>
    <phoneticPr fontId="17"/>
  </si>
  <si>
    <t>as of 2021/10/26</t>
    <phoneticPr fontId="17"/>
  </si>
  <si>
    <t>MZN</t>
    <phoneticPr fontId="17"/>
  </si>
  <si>
    <t>COP</t>
    <phoneticPr fontId="17"/>
  </si>
  <si>
    <t>ETB</t>
    <phoneticPr fontId="17"/>
  </si>
  <si>
    <t>GBP</t>
    <phoneticPr fontId="17"/>
  </si>
  <si>
    <t>EUR</t>
    <phoneticPr fontId="17"/>
  </si>
  <si>
    <t>GHS</t>
    <phoneticPr fontId="17"/>
  </si>
  <si>
    <t>IDR</t>
    <phoneticPr fontId="17"/>
  </si>
  <si>
    <t>KSH</t>
    <phoneticPr fontId="17"/>
  </si>
  <si>
    <t>SLL</t>
    <phoneticPr fontId="17"/>
  </si>
  <si>
    <t>XOF</t>
    <phoneticPr fontId="17"/>
  </si>
  <si>
    <t>TZS</t>
    <phoneticPr fontId="17"/>
  </si>
  <si>
    <t>Honorarium for non-employee, Remuneration for professional service such as tranlating, etc.</t>
    <phoneticPr fontId="17"/>
  </si>
  <si>
    <t>CDF</t>
    <phoneticPr fontId="17"/>
  </si>
  <si>
    <t>PGK</t>
    <phoneticPr fontId="17"/>
  </si>
  <si>
    <t>TTD</t>
    <phoneticPr fontId="17"/>
  </si>
  <si>
    <t>UGS</t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</si>
</sst>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24" formatCode="\$#,##0_);[Red]\(\$#,##0\)"/>
    <numFmt numFmtId="176" formatCode="[$$-409]#,##0;[$$-409]#,##0"/>
    <numFmt numFmtId="177" formatCode="#,##0.0000_ "/>
    <numFmt numFmtId="178" formatCode="#,##0_ "/>
    <numFmt numFmtId="179" formatCode="#,##0.00000_ ;[Red]\-#,##0.00000\ "/>
    <numFmt numFmtId="180" formatCode="\$#,##0;[Red]\-\$#,##0"/>
    <numFmt numFmtId="181" formatCode="0.0000_);[Red]\(0.0000\)"/>
    <numFmt numFmtId="182" formatCode="0.00000"/>
    <numFmt numFmtId="183" formatCode="#,##0_);[Red]\(#,##0\)"/>
    <numFmt numFmtId="184" formatCode="0_);[Red]\(0\)"/>
    <numFmt numFmtId="185" formatCode="\$#,##0;\-\$#,##0"/>
  </numFmts>
  <fonts count="20" x14ac:knownFonts="1">
    <font>
      <sz val="11"/>
      <color theme="1"/>
      <name val="Arial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8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i/>
      <sz val="11"/>
      <color theme="1"/>
      <name val="Meiryo ui"/>
      <family val="3"/>
      <charset val="128"/>
    </font>
    <font>
      <i/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7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b/>
      <sz val="11"/>
      <color rgb="FF000000"/>
      <name val="Meiryo ui"/>
      <family val="3"/>
      <charset val="128"/>
    </font>
    <font>
      <sz val="11"/>
      <color rgb="FF000000"/>
      <name val="Meiryo ui"/>
      <family val="3"/>
      <charset val="128"/>
    </font>
    <font>
      <b/>
      <i/>
      <u/>
      <sz val="10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Calibri"/>
      <family val="2"/>
    </font>
    <font>
      <sz val="11"/>
      <color theme="1"/>
      <name val="Meiryo UI"/>
      <family val="2"/>
      <charset val="128"/>
    </font>
  </fonts>
  <fills count="8">
    <fill>
      <patternFill patternType="none"/>
    </fill>
    <fill>
      <patternFill patternType="gray125"/>
    </fill>
    <fill>
      <patternFill patternType="solid">
        <fgColor rgb="FFE7E6E6"/>
        <bgColor rgb="FFE7E6E6"/>
      </patternFill>
    </fill>
    <fill>
      <patternFill patternType="solid">
        <fgColor rgb="FFDEEAF6"/>
        <bgColor rgb="FFDEEAF6"/>
      </patternFill>
    </fill>
    <fill>
      <patternFill patternType="solid">
        <fgColor rgb="FFFBE4D5"/>
        <bgColor rgb="FFFBE4D5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tted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47"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10" xfId="0" applyFont="1" applyBorder="1" applyAlignment="1">
      <alignment vertical="center"/>
    </xf>
    <xf numFmtId="38" fontId="1" fillId="0" borderId="0" xfId="0" applyNumberFormat="1" applyFont="1" applyAlignment="1">
      <alignment vertical="center"/>
    </xf>
    <xf numFmtId="38" fontId="1" fillId="0" borderId="0" xfId="0" applyNumberFormat="1" applyFont="1" applyAlignment="1">
      <alignment horizontal="center" vertical="center"/>
    </xf>
    <xf numFmtId="4" fontId="5" fillId="0" borderId="10" xfId="0" applyNumberFormat="1" applyFont="1" applyBorder="1" applyAlignment="1">
      <alignment vertical="center"/>
    </xf>
    <xf numFmtId="38" fontId="1" fillId="0" borderId="0" xfId="0" applyNumberFormat="1" applyFont="1" applyAlignment="1">
      <alignment horizontal="left" vertical="center"/>
    </xf>
    <xf numFmtId="179" fontId="1" fillId="0" borderId="0" xfId="0" applyNumberFormat="1" applyFont="1" applyAlignment="1">
      <alignment horizontal="right" vertical="center"/>
    </xf>
    <xf numFmtId="38" fontId="2" fillId="0" borderId="0" xfId="0" applyNumberFormat="1" applyFont="1" applyAlignment="1">
      <alignment horizontal="left" vertical="center"/>
    </xf>
    <xf numFmtId="38" fontId="7" fillId="2" borderId="10" xfId="0" applyNumberFormat="1" applyFont="1" applyFill="1" applyBorder="1" applyAlignment="1">
      <alignment horizontal="center" vertical="center" wrapText="1"/>
    </xf>
    <xf numFmtId="38" fontId="6" fillId="2" borderId="10" xfId="0" applyNumberFormat="1" applyFont="1" applyFill="1" applyBorder="1" applyAlignment="1">
      <alignment horizontal="center" vertical="center" wrapText="1"/>
    </xf>
    <xf numFmtId="38" fontId="6" fillId="2" borderId="10" xfId="0" applyNumberFormat="1" applyFont="1" applyFill="1" applyBorder="1" applyAlignment="1">
      <alignment horizontal="center" vertical="center"/>
    </xf>
    <xf numFmtId="38" fontId="1" fillId="2" borderId="10" xfId="0" applyNumberFormat="1" applyFont="1" applyFill="1" applyBorder="1" applyAlignment="1">
      <alignment horizontal="right" vertical="center"/>
    </xf>
    <xf numFmtId="180" fontId="1" fillId="0" borderId="10" xfId="0" applyNumberFormat="1" applyFont="1" applyBorder="1" applyAlignment="1">
      <alignment vertical="center"/>
    </xf>
    <xf numFmtId="176" fontId="1" fillId="0" borderId="10" xfId="0" applyNumberFormat="1" applyFont="1" applyBorder="1" applyAlignment="1">
      <alignment vertical="center"/>
    </xf>
    <xf numFmtId="9" fontId="1" fillId="0" borderId="10" xfId="0" applyNumberFormat="1" applyFont="1" applyBorder="1" applyAlignment="1">
      <alignment vertical="center"/>
    </xf>
    <xf numFmtId="38" fontId="1" fillId="2" borderId="11" xfId="0" applyNumberFormat="1" applyFont="1" applyFill="1" applyBorder="1" applyAlignment="1">
      <alignment horizontal="right" vertical="center"/>
    </xf>
    <xf numFmtId="38" fontId="1" fillId="2" borderId="12" xfId="0" applyNumberFormat="1" applyFont="1" applyFill="1" applyBorder="1" applyAlignment="1">
      <alignment horizontal="right" vertical="center" wrapText="1"/>
    </xf>
    <xf numFmtId="49" fontId="1" fillId="2" borderId="18" xfId="0" applyNumberFormat="1" applyFont="1" applyFill="1" applyBorder="1" applyAlignment="1">
      <alignment horizontal="right" vertical="center" wrapText="1"/>
    </xf>
    <xf numFmtId="49" fontId="1" fillId="2" borderId="19" xfId="0" applyNumberFormat="1" applyFont="1" applyFill="1" applyBorder="1" applyAlignment="1">
      <alignment horizontal="right" vertical="center" wrapText="1"/>
    </xf>
    <xf numFmtId="180" fontId="1" fillId="2" borderId="20" xfId="0" applyNumberFormat="1" applyFont="1" applyFill="1" applyBorder="1" applyAlignment="1">
      <alignment vertical="center"/>
    </xf>
    <xf numFmtId="176" fontId="1" fillId="2" borderId="20" xfId="0" applyNumberFormat="1" applyFont="1" applyFill="1" applyBorder="1" applyAlignment="1">
      <alignment vertical="center"/>
    </xf>
    <xf numFmtId="9" fontId="1" fillId="2" borderId="20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10" xfId="0" applyFont="1" applyBorder="1" applyAlignment="1">
      <alignment horizontal="center" vertical="center"/>
    </xf>
    <xf numFmtId="38" fontId="10" fillId="3" borderId="22" xfId="0" applyNumberFormat="1" applyFont="1" applyFill="1" applyBorder="1" applyAlignment="1">
      <alignment horizontal="center" vertical="center"/>
    </xf>
    <xf numFmtId="181" fontId="10" fillId="0" borderId="10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21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38" fontId="1" fillId="0" borderId="23" xfId="0" applyNumberFormat="1" applyFont="1" applyBorder="1" applyAlignment="1">
      <alignment horizontal="center" vertical="center"/>
    </xf>
    <xf numFmtId="38" fontId="10" fillId="0" borderId="23" xfId="0" applyNumberFormat="1" applyFont="1" applyBorder="1" applyAlignment="1">
      <alignment horizontal="center" vertical="center"/>
    </xf>
    <xf numFmtId="182" fontId="10" fillId="0" borderId="23" xfId="0" applyNumberFormat="1" applyFont="1" applyBorder="1" applyAlignment="1">
      <alignment horizontal="center" vertical="center"/>
    </xf>
    <xf numFmtId="38" fontId="10" fillId="5" borderId="11" xfId="0" applyNumberFormat="1" applyFont="1" applyFill="1" applyBorder="1" applyAlignment="1">
      <alignment horizontal="center" vertical="center" wrapText="1"/>
    </xf>
    <xf numFmtId="38" fontId="11" fillId="5" borderId="11" xfId="0" applyNumberFormat="1" applyFont="1" applyFill="1" applyBorder="1" applyAlignment="1">
      <alignment horizontal="center" vertical="center" wrapText="1"/>
    </xf>
    <xf numFmtId="38" fontId="12" fillId="5" borderId="11" xfId="0" applyNumberFormat="1" applyFont="1" applyFill="1" applyBorder="1" applyAlignment="1">
      <alignment horizontal="center" vertical="center" wrapText="1"/>
    </xf>
    <xf numFmtId="38" fontId="12" fillId="5" borderId="11" xfId="0" applyNumberFormat="1" applyFont="1" applyFill="1" applyBorder="1" applyAlignment="1">
      <alignment horizontal="center" vertical="center"/>
    </xf>
    <xf numFmtId="38" fontId="13" fillId="5" borderId="24" xfId="0" applyNumberFormat="1" applyFont="1" applyFill="1" applyBorder="1" applyAlignment="1">
      <alignment horizontal="center" vertical="center" wrapText="1"/>
    </xf>
    <xf numFmtId="38" fontId="10" fillId="5" borderId="24" xfId="0" applyNumberFormat="1" applyFont="1" applyFill="1" applyBorder="1" applyAlignment="1">
      <alignment horizontal="center" vertical="center" wrapText="1"/>
    </xf>
    <xf numFmtId="38" fontId="10" fillId="5" borderId="11" xfId="0" applyNumberFormat="1" applyFont="1" applyFill="1" applyBorder="1" applyAlignment="1">
      <alignment horizontal="center" vertical="center"/>
    </xf>
    <xf numFmtId="0" fontId="10" fillId="0" borderId="25" xfId="0" applyFont="1" applyBorder="1" applyAlignment="1">
      <alignment horizontal="right" vertical="center"/>
    </xf>
    <xf numFmtId="0" fontId="10" fillId="0" borderId="8" xfId="0" applyFont="1" applyBorder="1" applyAlignment="1">
      <alignment horizontal="left" vertical="center"/>
    </xf>
    <xf numFmtId="0" fontId="10" fillId="0" borderId="26" xfId="0" applyFont="1" applyBorder="1" applyAlignment="1">
      <alignment vertical="center"/>
    </xf>
    <xf numFmtId="0" fontId="10" fillId="0" borderId="27" xfId="0" applyFont="1" applyBorder="1" applyAlignment="1">
      <alignment vertical="center"/>
    </xf>
    <xf numFmtId="0" fontId="10" fillId="0" borderId="28" xfId="0" applyFont="1" applyBorder="1" applyAlignment="1">
      <alignment horizontal="left" vertical="center" shrinkToFit="1"/>
    </xf>
    <xf numFmtId="38" fontId="10" fillId="0" borderId="29" xfId="0" applyNumberFormat="1" applyFont="1" applyBorder="1" applyAlignment="1">
      <alignment vertical="center"/>
    </xf>
    <xf numFmtId="49" fontId="10" fillId="3" borderId="30" xfId="0" applyNumberFormat="1" applyFont="1" applyFill="1" applyBorder="1" applyAlignment="1">
      <alignment horizontal="left" vertical="top" shrinkToFit="1"/>
    </xf>
    <xf numFmtId="183" fontId="10" fillId="3" borderId="30" xfId="0" applyNumberFormat="1" applyFont="1" applyFill="1" applyBorder="1" applyAlignment="1">
      <alignment horizontal="right" vertical="center" shrinkToFit="1"/>
    </xf>
    <xf numFmtId="184" fontId="10" fillId="3" borderId="30" xfId="0" applyNumberFormat="1" applyFont="1" applyFill="1" applyBorder="1" applyAlignment="1">
      <alignment horizontal="center" vertical="center" shrinkToFit="1"/>
    </xf>
    <xf numFmtId="0" fontId="10" fillId="3" borderId="30" xfId="0" applyFont="1" applyFill="1" applyBorder="1" applyAlignment="1">
      <alignment horizontal="center" vertical="top" shrinkToFit="1"/>
    </xf>
    <xf numFmtId="3" fontId="10" fillId="6" borderId="30" xfId="0" applyNumberFormat="1" applyFont="1" applyFill="1" applyBorder="1" applyAlignment="1">
      <alignment horizontal="right" vertical="center" shrinkToFit="1"/>
    </xf>
    <xf numFmtId="185" fontId="10" fillId="6" borderId="31" xfId="0" applyNumberFormat="1" applyFont="1" applyFill="1" applyBorder="1" applyAlignment="1">
      <alignment horizontal="right" vertical="center" shrinkToFit="1"/>
    </xf>
    <xf numFmtId="0" fontId="10" fillId="3" borderId="31" xfId="0" applyFont="1" applyFill="1" applyBorder="1" applyAlignment="1">
      <alignment horizontal="center" vertical="center" shrinkToFit="1"/>
    </xf>
    <xf numFmtId="49" fontId="10" fillId="0" borderId="28" xfId="0" applyNumberFormat="1" applyFont="1" applyBorder="1" applyAlignment="1">
      <alignment horizontal="left" vertical="center" shrinkToFit="1"/>
    </xf>
    <xf numFmtId="178" fontId="10" fillId="6" borderId="30" xfId="0" applyNumberFormat="1" applyFont="1" applyFill="1" applyBorder="1" applyAlignment="1">
      <alignment vertical="center" shrinkToFit="1"/>
    </xf>
    <xf numFmtId="49" fontId="10" fillId="3" borderId="32" xfId="0" applyNumberFormat="1" applyFont="1" applyFill="1" applyBorder="1" applyAlignment="1">
      <alignment horizontal="left" vertical="top" shrinkToFit="1"/>
    </xf>
    <xf numFmtId="183" fontId="10" fillId="3" borderId="32" xfId="0" applyNumberFormat="1" applyFont="1" applyFill="1" applyBorder="1" applyAlignment="1">
      <alignment horizontal="right" vertical="center" shrinkToFit="1"/>
    </xf>
    <xf numFmtId="184" fontId="10" fillId="3" borderId="32" xfId="0" applyNumberFormat="1" applyFont="1" applyFill="1" applyBorder="1" applyAlignment="1">
      <alignment horizontal="center" vertical="center" shrinkToFit="1"/>
    </xf>
    <xf numFmtId="0" fontId="10" fillId="3" borderId="32" xfId="0" applyFont="1" applyFill="1" applyBorder="1" applyAlignment="1">
      <alignment horizontal="center" vertical="top" shrinkToFit="1"/>
    </xf>
    <xf numFmtId="3" fontId="10" fillId="6" borderId="32" xfId="0" applyNumberFormat="1" applyFont="1" applyFill="1" applyBorder="1" applyAlignment="1">
      <alignment horizontal="right" vertical="center" shrinkToFit="1"/>
    </xf>
    <xf numFmtId="185" fontId="10" fillId="6" borderId="33" xfId="0" applyNumberFormat="1" applyFont="1" applyFill="1" applyBorder="1" applyAlignment="1">
      <alignment horizontal="right" vertical="center" shrinkToFit="1"/>
    </xf>
    <xf numFmtId="178" fontId="10" fillId="6" borderId="34" xfId="0" applyNumberFormat="1" applyFont="1" applyFill="1" applyBorder="1" applyAlignment="1">
      <alignment vertical="center" shrinkToFit="1"/>
    </xf>
    <xf numFmtId="0" fontId="10" fillId="3" borderId="33" xfId="0" applyFont="1" applyFill="1" applyBorder="1" applyAlignment="1">
      <alignment horizontal="center" vertical="center" shrinkToFit="1"/>
    </xf>
    <xf numFmtId="178" fontId="10" fillId="6" borderId="35" xfId="0" applyNumberFormat="1" applyFont="1" applyFill="1" applyBorder="1" applyAlignment="1">
      <alignment vertical="center" shrinkToFit="1"/>
    </xf>
    <xf numFmtId="178" fontId="10" fillId="6" borderId="36" xfId="0" applyNumberFormat="1" applyFont="1" applyFill="1" applyBorder="1" applyAlignment="1">
      <alignment vertical="center" shrinkToFit="1"/>
    </xf>
    <xf numFmtId="49" fontId="10" fillId="0" borderId="37" xfId="0" applyNumberFormat="1" applyFont="1" applyBorder="1" applyAlignment="1">
      <alignment horizontal="left" vertical="center" shrinkToFit="1"/>
    </xf>
    <xf numFmtId="49" fontId="10" fillId="3" borderId="38" xfId="0" applyNumberFormat="1" applyFont="1" applyFill="1" applyBorder="1" applyAlignment="1">
      <alignment horizontal="left" vertical="top" shrinkToFit="1"/>
    </xf>
    <xf numFmtId="183" fontId="10" fillId="3" borderId="38" xfId="0" applyNumberFormat="1" applyFont="1" applyFill="1" applyBorder="1" applyAlignment="1">
      <alignment horizontal="right" vertical="center" shrinkToFit="1"/>
    </xf>
    <xf numFmtId="184" fontId="10" fillId="3" borderId="38" xfId="0" applyNumberFormat="1" applyFont="1" applyFill="1" applyBorder="1" applyAlignment="1">
      <alignment horizontal="center" vertical="center" shrinkToFit="1"/>
    </xf>
    <xf numFmtId="0" fontId="10" fillId="3" borderId="38" xfId="0" applyFont="1" applyFill="1" applyBorder="1" applyAlignment="1">
      <alignment horizontal="center" vertical="top" shrinkToFit="1"/>
    </xf>
    <xf numFmtId="3" fontId="10" fillId="6" borderId="38" xfId="0" applyNumberFormat="1" applyFont="1" applyFill="1" applyBorder="1" applyAlignment="1">
      <alignment horizontal="right" vertical="center" shrinkToFit="1"/>
    </xf>
    <xf numFmtId="185" fontId="10" fillId="6" borderId="39" xfId="0" applyNumberFormat="1" applyFont="1" applyFill="1" applyBorder="1" applyAlignment="1">
      <alignment horizontal="right" vertical="center" shrinkToFit="1"/>
    </xf>
    <xf numFmtId="0" fontId="10" fillId="3" borderId="39" xfId="0" applyFont="1" applyFill="1" applyBorder="1" applyAlignment="1">
      <alignment horizontal="center" vertical="center" shrinkToFit="1"/>
    </xf>
    <xf numFmtId="0" fontId="10" fillId="0" borderId="25" xfId="0" applyFont="1" applyBorder="1" applyAlignment="1">
      <alignment vertical="center"/>
    </xf>
    <xf numFmtId="20" fontId="5" fillId="0" borderId="0" xfId="0" applyNumberFormat="1" applyFont="1" applyAlignment="1">
      <alignment vertical="center"/>
    </xf>
    <xf numFmtId="38" fontId="10" fillId="0" borderId="1" xfId="0" applyNumberFormat="1" applyFont="1" applyBorder="1" applyAlignment="1">
      <alignment horizontal="right" vertical="center"/>
    </xf>
    <xf numFmtId="3" fontId="10" fillId="0" borderId="3" xfId="0" applyNumberFormat="1" applyFont="1" applyBorder="1" applyAlignment="1">
      <alignment vertical="center"/>
    </xf>
    <xf numFmtId="185" fontId="10" fillId="0" borderId="10" xfId="0" applyNumberFormat="1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3" fontId="10" fillId="0" borderId="2" xfId="0" applyNumberFormat="1" applyFont="1" applyBorder="1" applyAlignment="1">
      <alignment vertical="center"/>
    </xf>
    <xf numFmtId="185" fontId="10" fillId="0" borderId="2" xfId="0" applyNumberFormat="1" applyFont="1" applyBorder="1" applyAlignment="1">
      <alignment vertical="center"/>
    </xf>
    <xf numFmtId="3" fontId="10" fillId="6" borderId="10" xfId="0" applyNumberFormat="1" applyFont="1" applyFill="1" applyBorder="1" applyAlignment="1">
      <alignment horizontal="right" vertical="center" shrinkToFit="1"/>
    </xf>
    <xf numFmtId="185" fontId="10" fillId="6" borderId="10" xfId="0" applyNumberFormat="1" applyFont="1" applyFill="1" applyBorder="1" applyAlignment="1">
      <alignment horizontal="right" vertical="center" shrinkToFit="1"/>
    </xf>
    <xf numFmtId="0" fontId="14" fillId="3" borderId="40" xfId="0" applyFont="1" applyFill="1" applyBorder="1" applyAlignment="1">
      <alignment horizontal="center" vertical="center" wrapText="1"/>
    </xf>
    <xf numFmtId="0" fontId="14" fillId="3" borderId="41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4" fillId="0" borderId="10" xfId="0" applyFont="1" applyBorder="1" applyAlignment="1">
      <alignment vertical="center"/>
    </xf>
    <xf numFmtId="178" fontId="10" fillId="0" borderId="45" xfId="0" applyNumberFormat="1" applyFont="1" applyFill="1" applyBorder="1" applyAlignment="1">
      <alignment vertical="center" shrinkToFit="1"/>
    </xf>
    <xf numFmtId="178" fontId="10" fillId="0" borderId="38" xfId="0" applyNumberFormat="1" applyFont="1" applyFill="1" applyBorder="1" applyAlignment="1">
      <alignment vertical="center" shrinkToFit="1"/>
    </xf>
    <xf numFmtId="178" fontId="10" fillId="0" borderId="36" xfId="0" applyNumberFormat="1" applyFont="1" applyFill="1" applyBorder="1" applyAlignment="1">
      <alignment vertical="center" shrinkToFit="1"/>
    </xf>
    <xf numFmtId="178" fontId="10" fillId="0" borderId="35" xfId="0" applyNumberFormat="1" applyFont="1" applyFill="1" applyBorder="1" applyAlignment="1">
      <alignment vertical="center" shrinkToFit="1"/>
    </xf>
    <xf numFmtId="0" fontId="10" fillId="0" borderId="25" xfId="0" applyFont="1" applyFill="1" applyBorder="1" applyAlignment="1">
      <alignment vertical="center"/>
    </xf>
    <xf numFmtId="38" fontId="10" fillId="0" borderId="29" xfId="0" applyNumberFormat="1" applyFont="1" applyFill="1" applyBorder="1" applyAlignment="1">
      <alignment vertical="center"/>
    </xf>
    <xf numFmtId="178" fontId="10" fillId="0" borderId="30" xfId="0" applyNumberFormat="1" applyFont="1" applyFill="1" applyBorder="1" applyAlignment="1">
      <alignment vertical="center" shrinkToFit="1"/>
    </xf>
    <xf numFmtId="178" fontId="10" fillId="0" borderId="34" xfId="0" applyNumberFormat="1" applyFont="1" applyFill="1" applyBorder="1" applyAlignment="1">
      <alignment vertical="center" shrinkToFit="1"/>
    </xf>
    <xf numFmtId="0" fontId="10" fillId="0" borderId="8" xfId="0" applyFont="1" applyFill="1" applyBorder="1" applyAlignment="1">
      <alignment horizontal="left" vertical="center"/>
    </xf>
    <xf numFmtId="0" fontId="10" fillId="0" borderId="26" xfId="0" applyFont="1" applyFill="1" applyBorder="1" applyAlignment="1">
      <alignment vertical="center"/>
    </xf>
    <xf numFmtId="38" fontId="1" fillId="0" borderId="0" xfId="0" applyNumberFormat="1" applyFont="1" applyFill="1" applyAlignment="1">
      <alignment horizontal="left" vertical="center"/>
    </xf>
    <xf numFmtId="179" fontId="1" fillId="0" borderId="0" xfId="0" applyNumberFormat="1" applyFont="1" applyFill="1" applyAlignment="1">
      <alignment horizontal="right" vertical="center"/>
    </xf>
    <xf numFmtId="38" fontId="1" fillId="0" borderId="0" xfId="0" applyNumberFormat="1" applyFont="1" applyFill="1" applyAlignment="1">
      <alignment vertical="center"/>
    </xf>
    <xf numFmtId="38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1" fillId="0" borderId="42" xfId="0" applyFont="1" applyBorder="1" applyAlignment="1">
      <alignment horizontal="left" vertical="center" wrapText="1"/>
    </xf>
    <xf numFmtId="0" fontId="19" fillId="0" borderId="43" xfId="0" applyFont="1" applyBorder="1" applyAlignment="1">
      <alignment horizontal="left" vertical="center" wrapText="1"/>
    </xf>
    <xf numFmtId="0" fontId="19" fillId="0" borderId="42" xfId="0" applyFont="1" applyBorder="1" applyAlignment="1">
      <alignment horizontal="left" vertical="center" wrapText="1"/>
    </xf>
    <xf numFmtId="4" fontId="4" fillId="0" borderId="10" xfId="0" applyNumberFormat="1" applyFont="1" applyBorder="1" applyAlignment="1">
      <alignment vertical="center" wrapText="1"/>
    </xf>
    <xf numFmtId="4" fontId="4" fillId="0" borderId="10" xfId="0" applyNumberFormat="1" applyFont="1" applyBorder="1" applyAlignment="1">
      <alignment vertical="center"/>
    </xf>
    <xf numFmtId="38" fontId="1" fillId="7" borderId="1" xfId="0" applyNumberFormat="1" applyFont="1" applyFill="1" applyBorder="1" applyAlignment="1">
      <alignment horizontal="left" vertical="top" wrapText="1"/>
    </xf>
    <xf numFmtId="0" fontId="3" fillId="7" borderId="2" xfId="0" applyFont="1" applyFill="1" applyBorder="1" applyAlignment="1">
      <alignment vertical="center"/>
    </xf>
    <xf numFmtId="0" fontId="3" fillId="7" borderId="3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1" fillId="3" borderId="1" xfId="0" applyNumberFormat="1" applyFont="1" applyFill="1" applyBorder="1" applyAlignment="1">
      <alignment horizontal="left" vertical="top" wrapText="1"/>
    </xf>
    <xf numFmtId="49" fontId="1" fillId="0" borderId="13" xfId="0" applyNumberFormat="1" applyFont="1" applyBorder="1" applyAlignment="1">
      <alignment horizontal="left" vertical="center" wrapText="1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49" fontId="1" fillId="2" borderId="16" xfId="0" applyNumberFormat="1" applyFont="1" applyFill="1" applyBorder="1" applyAlignment="1">
      <alignment horizontal="center" vertical="center" wrapText="1"/>
    </xf>
    <xf numFmtId="0" fontId="3" fillId="0" borderId="17" xfId="0" applyFont="1" applyBorder="1" applyAlignment="1">
      <alignment vertical="center"/>
    </xf>
    <xf numFmtId="38" fontId="1" fillId="3" borderId="1" xfId="0" applyNumberFormat="1" applyFont="1" applyFill="1" applyBorder="1" applyAlignment="1">
      <alignment horizontal="left" vertical="top" wrapText="1"/>
    </xf>
    <xf numFmtId="38" fontId="2" fillId="2" borderId="1" xfId="0" applyNumberFormat="1" applyFont="1" applyFill="1" applyBorder="1" applyAlignment="1">
      <alignment horizontal="left" vertical="center"/>
    </xf>
    <xf numFmtId="177" fontId="1" fillId="0" borderId="1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 wrapText="1"/>
    </xf>
    <xf numFmtId="4" fontId="1" fillId="4" borderId="1" xfId="0" applyNumberFormat="1" applyFont="1" applyFill="1" applyBorder="1" applyAlignment="1">
      <alignment horizontal="right" vertical="center"/>
    </xf>
    <xf numFmtId="24" fontId="1" fillId="0" borderId="1" xfId="0" applyNumberFormat="1" applyFont="1" applyBorder="1" applyAlignment="1">
      <alignment horizontal="right" vertical="center" wrapText="1"/>
    </xf>
    <xf numFmtId="176" fontId="1" fillId="0" borderId="1" xfId="0" applyNumberFormat="1" applyFont="1" applyBorder="1" applyAlignment="1">
      <alignment horizontal="right" vertical="center"/>
    </xf>
    <xf numFmtId="176" fontId="1" fillId="3" borderId="1" xfId="0" applyNumberFormat="1" applyFont="1" applyFill="1" applyBorder="1" applyAlignment="1">
      <alignment horizontal="center"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49" fontId="1" fillId="3" borderId="7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38" fontId="10" fillId="0" borderId="2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5" fillId="0" borderId="44" xfId="0" applyFont="1" applyBorder="1" applyAlignment="1">
      <alignment horizontal="left" vertical="center" wrapText="1"/>
    </xf>
    <xf numFmtId="0" fontId="3" fillId="0" borderId="44" xfId="0" applyFont="1" applyBorder="1" applyAlignment="1">
      <alignment vertical="center"/>
    </xf>
    <xf numFmtId="0" fontId="15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467350" cy="83248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51</xdr:row>
      <xdr:rowOff>104775</xdr:rowOff>
    </xdr:from>
    <xdr:ext cx="5534025" cy="740092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5E0B3"/>
    <pageSetUpPr fitToPage="1"/>
  </sheetPr>
  <dimension ref="A1:BB1002"/>
  <sheetViews>
    <sheetView tabSelected="1" workbookViewId="0">
      <selection activeCell="AY27" sqref="AY27"/>
    </sheetView>
  </sheetViews>
  <sheetFormatPr defaultColWidth="12.69921875" defaultRowHeight="15" customHeight="1" x14ac:dyDescent="0.25"/>
  <cols>
    <col min="1" max="13" width="12" customWidth="1"/>
    <col min="14" max="53" width="7.796875" customWidth="1"/>
    <col min="54" max="54" width="8.69921875" customWidth="1"/>
  </cols>
  <sheetData>
    <row r="1" spans="1:54" ht="9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</row>
    <row r="2" spans="1:54" ht="30" customHeight="1" x14ac:dyDescent="0.25">
      <c r="A2" s="130" t="s">
        <v>0</v>
      </c>
      <c r="B2" s="119"/>
      <c r="C2" s="119"/>
      <c r="D2" s="120"/>
      <c r="E2" s="138"/>
      <c r="F2" s="119"/>
      <c r="G2" s="119"/>
      <c r="H2" s="119"/>
      <c r="I2" s="119"/>
      <c r="J2" s="119"/>
      <c r="K2" s="119"/>
      <c r="L2" s="119"/>
      <c r="M2" s="120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</row>
    <row r="3" spans="1:54" ht="30" customHeight="1" x14ac:dyDescent="0.25">
      <c r="A3" s="130" t="s">
        <v>1</v>
      </c>
      <c r="B3" s="119"/>
      <c r="C3" s="119"/>
      <c r="D3" s="120"/>
      <c r="E3" s="138"/>
      <c r="F3" s="119"/>
      <c r="G3" s="119"/>
      <c r="H3" s="119"/>
      <c r="I3" s="119"/>
      <c r="J3" s="119"/>
      <c r="K3" s="119"/>
      <c r="L3" s="119"/>
      <c r="M3" s="120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</row>
    <row r="4" spans="1:54" ht="25.5" customHeight="1" x14ac:dyDescent="0.25">
      <c r="A4" s="130" t="s">
        <v>2</v>
      </c>
      <c r="B4" s="119"/>
      <c r="C4" s="119"/>
      <c r="D4" s="120"/>
      <c r="E4" s="138"/>
      <c r="F4" s="119"/>
      <c r="G4" s="119"/>
      <c r="H4" s="119"/>
      <c r="I4" s="119"/>
      <c r="J4" s="119"/>
      <c r="K4" s="119"/>
      <c r="L4" s="119"/>
      <c r="M4" s="120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</row>
    <row r="5" spans="1:54" ht="25.5" customHeight="1" x14ac:dyDescent="0.25">
      <c r="A5" s="139" t="s">
        <v>3</v>
      </c>
      <c r="B5" s="119"/>
      <c r="C5" s="119"/>
      <c r="D5" s="120"/>
      <c r="E5" s="3" t="s">
        <v>4</v>
      </c>
      <c r="F5" s="135"/>
      <c r="G5" s="136"/>
      <c r="H5" s="3" t="s">
        <v>5</v>
      </c>
      <c r="I5" s="137"/>
      <c r="J5" s="120"/>
      <c r="K5" s="4"/>
      <c r="L5" s="5"/>
      <c r="M5" s="5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 t="s">
        <v>79</v>
      </c>
      <c r="BB5" s="1"/>
    </row>
    <row r="6" spans="1:54" ht="25.5" customHeight="1" x14ac:dyDescent="0.25">
      <c r="A6" s="130" t="s">
        <v>6</v>
      </c>
      <c r="B6" s="119"/>
      <c r="C6" s="119"/>
      <c r="D6" s="120"/>
      <c r="E6" s="132">
        <f>L30</f>
        <v>0</v>
      </c>
      <c r="F6" s="120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6" t="s">
        <v>7</v>
      </c>
    </row>
    <row r="7" spans="1:54" ht="31.5" customHeight="1" x14ac:dyDescent="0.25">
      <c r="A7" s="130" t="s">
        <v>8</v>
      </c>
      <c r="B7" s="119"/>
      <c r="C7" s="119"/>
      <c r="D7" s="120"/>
      <c r="E7" s="133">
        <f>J30</f>
        <v>0</v>
      </c>
      <c r="F7" s="120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7" t="s">
        <v>9</v>
      </c>
      <c r="BB7" s="7">
        <v>1</v>
      </c>
    </row>
    <row r="8" spans="1:54" ht="34.5" customHeight="1" x14ac:dyDescent="0.25">
      <c r="A8" s="130" t="s">
        <v>10</v>
      </c>
      <c r="B8" s="119"/>
      <c r="C8" s="119"/>
      <c r="D8" s="120"/>
      <c r="E8" s="134" t="s">
        <v>9</v>
      </c>
      <c r="F8" s="120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7" t="s">
        <v>11</v>
      </c>
      <c r="BB8" s="7">
        <v>83.990099999999998</v>
      </c>
    </row>
    <row r="9" spans="1:54" x14ac:dyDescent="0.25">
      <c r="A9" s="130" t="s">
        <v>12</v>
      </c>
      <c r="B9" s="119"/>
      <c r="C9" s="119"/>
      <c r="D9" s="120"/>
      <c r="E9" s="129">
        <f>VLOOKUP(E8,BA7:BB35,2,FALSE)</f>
        <v>1</v>
      </c>
      <c r="F9" s="120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7" t="s">
        <v>13</v>
      </c>
      <c r="BB9" s="7">
        <v>5.5004</v>
      </c>
    </row>
    <row r="10" spans="1:54" hidden="1" x14ac:dyDescent="0.25">
      <c r="A10" s="130" t="s">
        <v>14</v>
      </c>
      <c r="B10" s="119"/>
      <c r="C10" s="119"/>
      <c r="D10" s="120"/>
      <c r="E10" s="131"/>
      <c r="F10" s="120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7" t="s">
        <v>15</v>
      </c>
      <c r="BB10" s="7">
        <v>0.98619999999999997</v>
      </c>
    </row>
    <row r="11" spans="1:54" x14ac:dyDescent="0.25">
      <c r="A11" s="1"/>
      <c r="B11" s="1"/>
      <c r="C11" s="1"/>
      <c r="D11" s="1"/>
      <c r="E11" s="1"/>
      <c r="F11" s="1"/>
      <c r="G11" s="1"/>
      <c r="H11" s="8"/>
      <c r="I11" s="8"/>
      <c r="J11" s="9"/>
      <c r="K11" s="8"/>
      <c r="L11" s="8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94" t="s">
        <v>92</v>
      </c>
      <c r="BB11" s="113">
        <v>1978.65</v>
      </c>
    </row>
    <row r="12" spans="1:54" s="93" customFormat="1" ht="8.25" customHeight="1" x14ac:dyDescent="0.25">
      <c r="A12" s="11"/>
      <c r="B12" s="11"/>
      <c r="C12" s="11"/>
      <c r="D12" s="11"/>
      <c r="E12" s="12"/>
      <c r="F12" s="12"/>
      <c r="G12" s="8"/>
      <c r="H12" s="8"/>
      <c r="I12" s="8"/>
      <c r="J12" s="8"/>
      <c r="K12" s="8"/>
      <c r="L12" s="9"/>
      <c r="M12" s="8"/>
      <c r="N12" s="8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7" t="s">
        <v>16</v>
      </c>
      <c r="BB12" s="7">
        <v>6.4250999999999996</v>
      </c>
    </row>
    <row r="13" spans="1:54" s="93" customFormat="1" ht="26.25" customHeight="1" x14ac:dyDescent="0.25">
      <c r="A13" s="13" t="s">
        <v>72</v>
      </c>
      <c r="B13" s="105"/>
      <c r="C13" s="105"/>
      <c r="D13" s="105"/>
      <c r="E13" s="106"/>
      <c r="F13" s="106"/>
      <c r="G13" s="107"/>
      <c r="H13" s="107"/>
      <c r="I13" s="107"/>
      <c r="J13" s="107"/>
      <c r="K13" s="107"/>
      <c r="L13" s="108"/>
      <c r="M13" s="107"/>
      <c r="N13" s="8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94" t="s">
        <v>81</v>
      </c>
      <c r="BB13" s="10">
        <v>3783.86</v>
      </c>
    </row>
    <row r="14" spans="1:54" s="93" customFormat="1" ht="65.25" customHeight="1" x14ac:dyDescent="0.25">
      <c r="A14" s="115"/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7"/>
      <c r="N14" s="8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94" t="s">
        <v>82</v>
      </c>
      <c r="BB14" s="10">
        <v>46.462499999999999</v>
      </c>
    </row>
    <row r="15" spans="1:54" s="93" customFormat="1" ht="8.25" customHeight="1" x14ac:dyDescent="0.25">
      <c r="A15" s="11"/>
      <c r="B15" s="11"/>
      <c r="C15" s="11"/>
      <c r="D15" s="11"/>
      <c r="E15" s="12"/>
      <c r="F15" s="12"/>
      <c r="G15" s="8"/>
      <c r="H15" s="8"/>
      <c r="I15" s="8"/>
      <c r="J15" s="8"/>
      <c r="K15" s="8"/>
      <c r="L15" s="9"/>
      <c r="M15" s="8"/>
      <c r="N15" s="8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94" t="s">
        <v>84</v>
      </c>
      <c r="BB15" s="10">
        <v>0.85960000000000003</v>
      </c>
    </row>
    <row r="16" spans="1:54" ht="26.25" customHeight="1" x14ac:dyDescent="0.25">
      <c r="A16" s="13" t="s">
        <v>76</v>
      </c>
      <c r="B16" s="11"/>
      <c r="C16" s="11"/>
      <c r="D16" s="11"/>
      <c r="E16" s="12"/>
      <c r="F16" s="12"/>
      <c r="G16" s="8"/>
      <c r="H16" s="8"/>
      <c r="I16" s="8"/>
      <c r="J16" s="8"/>
      <c r="K16" s="8"/>
      <c r="L16" s="9"/>
      <c r="M16" s="8"/>
      <c r="N16" s="8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94" t="s">
        <v>83</v>
      </c>
      <c r="BB16" s="10">
        <v>0.73360000000000003</v>
      </c>
    </row>
    <row r="17" spans="1:54" ht="65.25" customHeight="1" x14ac:dyDescent="0.25">
      <c r="A17" s="127"/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20"/>
      <c r="N17" s="8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94" t="s">
        <v>85</v>
      </c>
      <c r="BB17" s="10">
        <v>6.0284000000000004</v>
      </c>
    </row>
    <row r="18" spans="1:54" ht="12" customHeight="1" x14ac:dyDescent="0.25">
      <c r="A18" s="11"/>
      <c r="B18" s="11"/>
      <c r="C18" s="11"/>
      <c r="D18" s="11"/>
      <c r="E18" s="12"/>
      <c r="F18" s="12"/>
      <c r="G18" s="8"/>
      <c r="H18" s="8"/>
      <c r="I18" s="8"/>
      <c r="J18" s="8"/>
      <c r="K18" s="8"/>
      <c r="L18" s="9"/>
      <c r="M18" s="8"/>
      <c r="N18" s="8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94" t="s">
        <v>86</v>
      </c>
      <c r="BB18" s="10">
        <v>14185.5</v>
      </c>
    </row>
    <row r="19" spans="1:54" ht="24.75" customHeight="1" x14ac:dyDescent="0.3">
      <c r="A19" s="109" t="s">
        <v>67</v>
      </c>
      <c r="B19" s="107"/>
      <c r="C19" s="107"/>
      <c r="D19" s="8"/>
      <c r="E19" s="8"/>
      <c r="F19" s="9"/>
      <c r="G19" s="8"/>
      <c r="H19" s="8"/>
      <c r="I19" s="8"/>
      <c r="J19" s="8"/>
      <c r="K19" s="8"/>
      <c r="L19" s="9"/>
      <c r="M19" s="8"/>
      <c r="N19" s="8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94" t="s">
        <v>70</v>
      </c>
      <c r="BB19" s="7">
        <v>74.506799999999998</v>
      </c>
    </row>
    <row r="20" spans="1:54" ht="37.200000000000003" customHeight="1" x14ac:dyDescent="0.25">
      <c r="A20" s="14" t="s">
        <v>21</v>
      </c>
      <c r="B20" s="128" t="s">
        <v>73</v>
      </c>
      <c r="C20" s="119"/>
      <c r="D20" s="119"/>
      <c r="E20" s="119"/>
      <c r="F20" s="119"/>
      <c r="G20" s="119"/>
      <c r="H20" s="119"/>
      <c r="I20" s="120"/>
      <c r="J20" s="15" t="s">
        <v>22</v>
      </c>
      <c r="K20" s="15" t="s">
        <v>23</v>
      </c>
      <c r="L20" s="15" t="s">
        <v>24</v>
      </c>
      <c r="M20" s="16" t="s">
        <v>25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7" t="s">
        <v>17</v>
      </c>
      <c r="BB20" s="7">
        <v>112.55</v>
      </c>
    </row>
    <row r="21" spans="1:54" ht="25.5" customHeight="1" x14ac:dyDescent="0.25">
      <c r="A21" s="17">
        <v>1</v>
      </c>
      <c r="B21" s="121"/>
      <c r="C21" s="119"/>
      <c r="D21" s="119"/>
      <c r="E21" s="119"/>
      <c r="F21" s="119"/>
      <c r="G21" s="119"/>
      <c r="H21" s="119"/>
      <c r="I21" s="120"/>
      <c r="J21" s="18">
        <f>SUMIF('Budget Breakdown'!K5:K19,"SHF",'Budget Breakdown'!J5:J19)</f>
        <v>0</v>
      </c>
      <c r="K21" s="18">
        <f>SUMIF('Budget Breakdown'!K5:K19,"Others",'Budget Breakdown'!J5:J19)</f>
        <v>0</v>
      </c>
      <c r="L21" s="19">
        <f t="shared" ref="L21:L29" si="0">J21+K21</f>
        <v>0</v>
      </c>
      <c r="M21" s="20" t="str">
        <f>IFERROR(L21/L30,"")</f>
        <v/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94" t="s">
        <v>87</v>
      </c>
      <c r="BB21" s="7">
        <v>109.869</v>
      </c>
    </row>
    <row r="22" spans="1:54" ht="25.5" customHeight="1" x14ac:dyDescent="0.25">
      <c r="A22" s="17">
        <v>2</v>
      </c>
      <c r="B22" s="121"/>
      <c r="C22" s="119"/>
      <c r="D22" s="119"/>
      <c r="E22" s="119"/>
      <c r="F22" s="119"/>
      <c r="G22" s="119"/>
      <c r="H22" s="119"/>
      <c r="I22" s="120"/>
      <c r="J22" s="18">
        <f>SUMIF('Budget Breakdown'!K21:K35,"SHF",'Budget Breakdown'!J21:J35)</f>
        <v>0</v>
      </c>
      <c r="K22" s="18">
        <f>SUMIF('Budget Breakdown'!K21:K35,"Others",'Budget Breakdown'!J21:J35)</f>
        <v>0</v>
      </c>
      <c r="L22" s="19">
        <f t="shared" si="0"/>
        <v>0</v>
      </c>
      <c r="M22" s="20" t="str">
        <f>IFERROR(L22/L30,"")</f>
        <v/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94" t="s">
        <v>71</v>
      </c>
      <c r="BB22" s="7">
        <v>410.62299999999999</v>
      </c>
    </row>
    <row r="23" spans="1:54" ht="25.5" customHeight="1" x14ac:dyDescent="0.25">
      <c r="A23" s="17">
        <v>3</v>
      </c>
      <c r="B23" s="121"/>
      <c r="C23" s="119"/>
      <c r="D23" s="119"/>
      <c r="E23" s="119"/>
      <c r="F23" s="119"/>
      <c r="G23" s="119"/>
      <c r="H23" s="119"/>
      <c r="I23" s="120"/>
      <c r="J23" s="18">
        <f>SUMIF('Budget Breakdown'!K37:K51,"SHF",'Budget Breakdown'!J37:J51)</f>
        <v>0</v>
      </c>
      <c r="K23" s="18">
        <f>SUMIF('Budget Breakdown'!K37:K51,"Others",'Budget Breakdown'!J37:J51)</f>
        <v>0</v>
      </c>
      <c r="L23" s="19">
        <f t="shared" si="0"/>
        <v>0</v>
      </c>
      <c r="M23" s="20" t="str">
        <f>IFERROR(L23/L30,"")</f>
        <v/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92" t="s">
        <v>65</v>
      </c>
      <c r="BB23" s="7">
        <v>117.85599999999999</v>
      </c>
    </row>
    <row r="24" spans="1:54" ht="25.5" customHeight="1" x14ac:dyDescent="0.25">
      <c r="A24" s="17">
        <v>4</v>
      </c>
      <c r="B24" s="121"/>
      <c r="C24" s="119"/>
      <c r="D24" s="119"/>
      <c r="E24" s="119"/>
      <c r="F24" s="119"/>
      <c r="G24" s="119"/>
      <c r="H24" s="119"/>
      <c r="I24" s="120"/>
      <c r="J24" s="18">
        <f>SUMIF('Budget Breakdown'!K53:K67,"SHF",'Budget Breakdown'!J53:J67)</f>
        <v>0</v>
      </c>
      <c r="K24" s="18">
        <f>SUMIF('Budget Breakdown'!K53:K67,"Others",'Budget Breakdown'!J53:J67)</f>
        <v>0</v>
      </c>
      <c r="L24" s="19">
        <f t="shared" si="0"/>
        <v>0</v>
      </c>
      <c r="M24" s="20" t="str">
        <f>IFERROR(L24/L30,"")</f>
        <v/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7" t="s">
        <v>18</v>
      </c>
      <c r="BB24" s="7">
        <v>8.5478000000000005</v>
      </c>
    </row>
    <row r="25" spans="1:54" ht="25.5" customHeight="1" x14ac:dyDescent="0.25">
      <c r="A25" s="17">
        <v>5</v>
      </c>
      <c r="B25" s="121"/>
      <c r="C25" s="119"/>
      <c r="D25" s="119"/>
      <c r="E25" s="119"/>
      <c r="F25" s="119"/>
      <c r="G25" s="119"/>
      <c r="H25" s="119"/>
      <c r="I25" s="120"/>
      <c r="J25" s="18">
        <f>SUMIF('Budget Breakdown'!K69:K83,"SHF",'Budget Breakdown'!J69:J83)</f>
        <v>0</v>
      </c>
      <c r="K25" s="18">
        <f>SUMIF('Budget Breakdown'!K69:K83,"SHF",'Budget Breakdown'!J69:J83)</f>
        <v>0</v>
      </c>
      <c r="L25" s="19">
        <f t="shared" si="0"/>
        <v>0</v>
      </c>
      <c r="M25" s="20" t="str">
        <f>IFERROR(L25/L30,"")</f>
        <v/>
      </c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92" t="s">
        <v>66</v>
      </c>
      <c r="BB25" s="10">
        <v>1885.7</v>
      </c>
    </row>
    <row r="26" spans="1:54" ht="25.5" customHeight="1" x14ac:dyDescent="0.25">
      <c r="A26" s="21">
        <v>6</v>
      </c>
      <c r="B26" s="121"/>
      <c r="C26" s="119"/>
      <c r="D26" s="119"/>
      <c r="E26" s="119"/>
      <c r="F26" s="119"/>
      <c r="G26" s="119"/>
      <c r="H26" s="119"/>
      <c r="I26" s="120"/>
      <c r="J26" s="18">
        <f>SUMIF('Budget Breakdown'!K85:K99,"SHF",'Budget Breakdown'!J85:J99)</f>
        <v>0</v>
      </c>
      <c r="K26" s="18">
        <f>SUMIF('Budget Breakdown'!K85:K99,"Others",'Budget Breakdown'!J85:J99)</f>
        <v>0</v>
      </c>
      <c r="L26" s="19">
        <f t="shared" si="0"/>
        <v>0</v>
      </c>
      <c r="M26" s="20" t="str">
        <f>IFERROR(L26/L30,"")</f>
        <v/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94" t="s">
        <v>80</v>
      </c>
      <c r="BB26" s="10">
        <v>63.2</v>
      </c>
    </row>
    <row r="27" spans="1:54" ht="25.5" customHeight="1" x14ac:dyDescent="0.25">
      <c r="A27" s="21">
        <v>7</v>
      </c>
      <c r="B27" s="121"/>
      <c r="C27" s="119"/>
      <c r="D27" s="119"/>
      <c r="E27" s="119"/>
      <c r="F27" s="119"/>
      <c r="G27" s="119"/>
      <c r="H27" s="119"/>
      <c r="I27" s="120"/>
      <c r="J27" s="18">
        <f>SUMIF('Budget Breakdown'!K101:K115,"SHF",'Budget Breakdown'!J101:J115)</f>
        <v>0</v>
      </c>
      <c r="K27" s="18">
        <f>SUMIF('Budget Breakdown'!K101:K115,"Others",'Budget Breakdown'!J101:J115)</f>
        <v>0</v>
      </c>
      <c r="L27" s="19">
        <f t="shared" si="0"/>
        <v>0</v>
      </c>
      <c r="M27" s="20" t="str">
        <f>IFERROR(L27/L30,"")</f>
        <v/>
      </c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7" t="s">
        <v>19</v>
      </c>
      <c r="BB27" s="7">
        <v>50.768000000000001</v>
      </c>
    </row>
    <row r="28" spans="1:54" ht="25.5" customHeight="1" x14ac:dyDescent="0.25">
      <c r="A28" s="21">
        <v>8</v>
      </c>
      <c r="B28" s="121"/>
      <c r="C28" s="119"/>
      <c r="D28" s="119"/>
      <c r="E28" s="119"/>
      <c r="F28" s="119"/>
      <c r="G28" s="119"/>
      <c r="H28" s="119"/>
      <c r="I28" s="120"/>
      <c r="J28" s="18">
        <f>SUMIF('Budget Breakdown'!K117:K131,"SHF",'Budget Breakdown'!J117:J131)</f>
        <v>0</v>
      </c>
      <c r="K28" s="18">
        <f>SUMIF('Budget Breakdown'!K117:K131,"Others",'Budget Breakdown'!J117:J131)</f>
        <v>0</v>
      </c>
      <c r="L28" s="19">
        <f t="shared" si="0"/>
        <v>0</v>
      </c>
      <c r="M28" s="20" t="str">
        <f>IFERROR(L28/L30,"")</f>
        <v/>
      </c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94" t="s">
        <v>93</v>
      </c>
      <c r="BB28" s="114">
        <v>3.4419</v>
      </c>
    </row>
    <row r="29" spans="1:54" ht="25.5" customHeight="1" thickBot="1" x14ac:dyDescent="0.3">
      <c r="A29" s="22"/>
      <c r="B29" s="122" t="s">
        <v>27</v>
      </c>
      <c r="C29" s="123"/>
      <c r="D29" s="123"/>
      <c r="E29" s="123"/>
      <c r="F29" s="123"/>
      <c r="G29" s="123"/>
      <c r="H29" s="123"/>
      <c r="I29" s="124"/>
      <c r="J29" s="18">
        <f>SUMIF('Budget Breakdown'!K133:K147,"SHF",'Budget Breakdown'!J133:J147)</f>
        <v>0</v>
      </c>
      <c r="K29" s="18">
        <f>SUMIF('Budget Breakdown'!K133:K147,"Others",'Budget Breakdown'!J133:J147)</f>
        <v>0</v>
      </c>
      <c r="L29" s="19">
        <f t="shared" si="0"/>
        <v>0</v>
      </c>
      <c r="M29" s="20" t="str">
        <f>IFERROR(L29/L30,"")</f>
        <v/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94" t="s">
        <v>88</v>
      </c>
      <c r="BB29" s="10">
        <v>10592.5</v>
      </c>
    </row>
    <row r="30" spans="1:54" ht="25.5" customHeight="1" thickTop="1" x14ac:dyDescent="0.25">
      <c r="A30" s="125" t="s">
        <v>28</v>
      </c>
      <c r="B30" s="126"/>
      <c r="C30" s="23"/>
      <c r="D30" s="23"/>
      <c r="E30" s="23"/>
      <c r="F30" s="23"/>
      <c r="G30" s="23"/>
      <c r="H30" s="23"/>
      <c r="I30" s="24"/>
      <c r="J30" s="25">
        <f t="shared" ref="J30:M30" si="1">SUM(J21:J29)</f>
        <v>0</v>
      </c>
      <c r="K30" s="25">
        <f t="shared" si="1"/>
        <v>0</v>
      </c>
      <c r="L30" s="26">
        <f t="shared" si="1"/>
        <v>0</v>
      </c>
      <c r="M30" s="27">
        <f t="shared" si="1"/>
        <v>0</v>
      </c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7" t="s">
        <v>20</v>
      </c>
      <c r="BB30" s="7">
        <v>33.470100000000002</v>
      </c>
    </row>
    <row r="31" spans="1:54" ht="10.5" customHeight="1" x14ac:dyDescent="0.25">
      <c r="A31" s="1" t="s">
        <v>29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94" t="s">
        <v>94</v>
      </c>
      <c r="BB31" s="94">
        <v>6.6540999999999997</v>
      </c>
    </row>
    <row r="32" spans="1:54" ht="17.25" customHeight="1" x14ac:dyDescent="0.25">
      <c r="A32" s="28" t="s">
        <v>74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94" t="s">
        <v>90</v>
      </c>
      <c r="BB32" s="10">
        <v>2306.1799999999998</v>
      </c>
    </row>
    <row r="33" spans="1:54" ht="130.5" customHeight="1" x14ac:dyDescent="0.25">
      <c r="A33" s="118"/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20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94" t="s">
        <v>95</v>
      </c>
      <c r="BB33" s="114">
        <v>3551.79</v>
      </c>
    </row>
    <row r="34" spans="1:54" ht="15.75" customHeight="1" x14ac:dyDescent="0.25">
      <c r="A34" s="28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7" t="s">
        <v>26</v>
      </c>
      <c r="BB34" s="7">
        <v>22724.7</v>
      </c>
    </row>
    <row r="35" spans="1:54" ht="15.75" customHeight="1" x14ac:dyDescent="0.25">
      <c r="A35" s="28" t="s">
        <v>75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94" t="s">
        <v>89</v>
      </c>
      <c r="BB35" s="7">
        <v>563.84400000000005</v>
      </c>
    </row>
    <row r="36" spans="1:54" ht="138" customHeight="1" x14ac:dyDescent="0.25">
      <c r="A36" s="118"/>
      <c r="B36" s="119"/>
      <c r="C36" s="119"/>
      <c r="D36" s="119"/>
      <c r="E36" s="119"/>
      <c r="F36" s="119"/>
      <c r="G36" s="119"/>
      <c r="H36" s="119"/>
      <c r="I36" s="119"/>
      <c r="J36" s="119"/>
      <c r="K36" s="119"/>
      <c r="L36" s="119"/>
      <c r="M36" s="120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</row>
    <row r="37" spans="1:54" ht="10.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</row>
    <row r="38" spans="1:54" ht="15.75" customHeight="1" x14ac:dyDescent="0.25">
      <c r="A38" s="29" t="s">
        <v>30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</row>
    <row r="39" spans="1:54" ht="15.75" customHeight="1" x14ac:dyDescent="0.25">
      <c r="A39" s="1"/>
      <c r="B39" s="30" t="s">
        <v>31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</row>
    <row r="40" spans="1:54" ht="15.75" customHeight="1" x14ac:dyDescent="0.25">
      <c r="A40" s="1"/>
      <c r="B40" s="30" t="s">
        <v>32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</row>
    <row r="41" spans="1:54" ht="15.75" customHeight="1" x14ac:dyDescent="0.25">
      <c r="A41" s="1"/>
      <c r="B41" s="30" t="s">
        <v>33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</row>
    <row r="42" spans="1:54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</row>
    <row r="43" spans="1:54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</row>
    <row r="44" spans="1:54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</row>
    <row r="45" spans="1:54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</row>
    <row r="46" spans="1:54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</row>
    <row r="47" spans="1:54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</row>
    <row r="48" spans="1:54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</row>
    <row r="49" spans="1:54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</row>
    <row r="50" spans="1:54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</row>
    <row r="51" spans="1:54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</row>
    <row r="52" spans="1:54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</row>
    <row r="53" spans="1:54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</row>
    <row r="54" spans="1:54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</row>
    <row r="55" spans="1:54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</row>
    <row r="56" spans="1:54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</row>
    <row r="57" spans="1:54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</row>
    <row r="58" spans="1:54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</row>
    <row r="59" spans="1:54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</row>
    <row r="60" spans="1:54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</row>
    <row r="61" spans="1:54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</row>
    <row r="62" spans="1:54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</row>
    <row r="63" spans="1:54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</row>
    <row r="64" spans="1:54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</row>
    <row r="65" spans="1:54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</row>
    <row r="66" spans="1:54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</row>
    <row r="67" spans="1:54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</row>
    <row r="68" spans="1:54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</row>
    <row r="69" spans="1:54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</row>
    <row r="70" spans="1:54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</row>
    <row r="71" spans="1:54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</row>
    <row r="72" spans="1:54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</row>
    <row r="73" spans="1:54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</row>
    <row r="74" spans="1:54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</row>
    <row r="75" spans="1:54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</row>
    <row r="76" spans="1:54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</row>
    <row r="77" spans="1:54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</row>
    <row r="78" spans="1:54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</row>
    <row r="79" spans="1:54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</row>
    <row r="80" spans="1:54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</row>
    <row r="81" spans="1:54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</row>
    <row r="82" spans="1:54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</row>
    <row r="83" spans="1:54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</row>
    <row r="84" spans="1:54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</row>
    <row r="85" spans="1:54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</row>
    <row r="86" spans="1:54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</row>
    <row r="87" spans="1:54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</row>
    <row r="88" spans="1:54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</row>
    <row r="89" spans="1:54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</row>
    <row r="90" spans="1:54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</row>
    <row r="91" spans="1:54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</row>
    <row r="92" spans="1:54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</row>
    <row r="93" spans="1:54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</row>
    <row r="94" spans="1:54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</row>
    <row r="95" spans="1:54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</row>
    <row r="96" spans="1:54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</row>
    <row r="97" spans="1:54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</row>
    <row r="98" spans="1:54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</row>
    <row r="99" spans="1:54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</row>
    <row r="100" spans="1:54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</row>
    <row r="101" spans="1:54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</row>
    <row r="102" spans="1:54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</row>
    <row r="103" spans="1:54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</row>
    <row r="104" spans="1:54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</row>
    <row r="105" spans="1:54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</row>
    <row r="106" spans="1:54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</row>
    <row r="107" spans="1:54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</row>
    <row r="108" spans="1:54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</row>
    <row r="109" spans="1:54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</row>
    <row r="110" spans="1:54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</row>
    <row r="111" spans="1:54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</row>
    <row r="112" spans="1:54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</row>
    <row r="113" spans="1:54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</row>
    <row r="114" spans="1:54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</row>
    <row r="115" spans="1:54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</row>
    <row r="116" spans="1:54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</row>
    <row r="117" spans="1:54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</row>
    <row r="118" spans="1:54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</row>
    <row r="119" spans="1:54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</row>
    <row r="120" spans="1:54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</row>
    <row r="121" spans="1:54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</row>
    <row r="122" spans="1:54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</row>
    <row r="123" spans="1:54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</row>
    <row r="124" spans="1:54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</row>
    <row r="125" spans="1:54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</row>
    <row r="126" spans="1:54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</row>
    <row r="127" spans="1:54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</row>
    <row r="128" spans="1:54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</row>
    <row r="129" spans="1:54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</row>
    <row r="130" spans="1:54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</row>
    <row r="131" spans="1:54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</row>
    <row r="132" spans="1:54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</row>
    <row r="133" spans="1:54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</row>
    <row r="134" spans="1:54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</row>
    <row r="135" spans="1:54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</row>
    <row r="136" spans="1:54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</row>
    <row r="137" spans="1:54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</row>
    <row r="138" spans="1:54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</row>
    <row r="139" spans="1:54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</row>
    <row r="140" spans="1:54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</row>
    <row r="141" spans="1:54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</row>
    <row r="142" spans="1:54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</row>
    <row r="143" spans="1:54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</row>
    <row r="144" spans="1:54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</row>
    <row r="145" spans="1:54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</row>
    <row r="146" spans="1:54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</row>
    <row r="147" spans="1:54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</row>
    <row r="148" spans="1:54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</row>
    <row r="149" spans="1:54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</row>
    <row r="150" spans="1:54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</row>
    <row r="151" spans="1:54" ht="15.75" customHeight="1" x14ac:dyDescent="0.25">
      <c r="A151" s="8"/>
      <c r="B151" s="8"/>
      <c r="C151" s="8"/>
      <c r="D151" s="8"/>
      <c r="E151" s="8"/>
      <c r="F151" s="9"/>
      <c r="G151" s="8"/>
      <c r="H151" s="8"/>
      <c r="I151" s="8"/>
      <c r="J151" s="8"/>
      <c r="K151" s="8"/>
      <c r="L151" s="9"/>
      <c r="M151" s="8"/>
      <c r="N151" s="8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</row>
    <row r="152" spans="1:54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</row>
    <row r="153" spans="1:54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</row>
    <row r="154" spans="1:54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</row>
    <row r="155" spans="1:54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</row>
    <row r="156" spans="1:54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</row>
    <row r="157" spans="1:54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</row>
    <row r="158" spans="1:54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</row>
    <row r="159" spans="1:54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</row>
    <row r="160" spans="1:54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</row>
    <row r="161" spans="1:54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</row>
    <row r="162" spans="1:54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</row>
    <row r="163" spans="1:54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</row>
    <row r="164" spans="1:54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</row>
    <row r="165" spans="1:54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</row>
    <row r="166" spans="1:54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</row>
    <row r="167" spans="1:54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</row>
    <row r="168" spans="1:54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</row>
    <row r="169" spans="1:54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</row>
    <row r="170" spans="1:54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</row>
    <row r="171" spans="1:54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</row>
    <row r="172" spans="1:54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</row>
    <row r="173" spans="1:54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</row>
    <row r="174" spans="1:54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</row>
    <row r="175" spans="1:54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</row>
    <row r="176" spans="1:54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</row>
    <row r="177" spans="1:54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</row>
    <row r="178" spans="1:54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</row>
    <row r="179" spans="1:54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</row>
    <row r="180" spans="1:54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</row>
    <row r="181" spans="1:54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</row>
    <row r="182" spans="1:54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</row>
    <row r="183" spans="1:54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</row>
    <row r="184" spans="1:54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</row>
    <row r="185" spans="1:54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</row>
    <row r="186" spans="1:54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</row>
    <row r="187" spans="1:54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</row>
    <row r="188" spans="1:54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</row>
    <row r="189" spans="1:54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</row>
    <row r="190" spans="1:54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</row>
    <row r="191" spans="1:54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</row>
    <row r="192" spans="1:54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</row>
    <row r="193" spans="1:54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</row>
    <row r="194" spans="1:54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</row>
    <row r="195" spans="1:54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</row>
    <row r="196" spans="1:54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</row>
    <row r="197" spans="1:54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</row>
    <row r="198" spans="1:54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</row>
    <row r="199" spans="1:54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</row>
    <row r="200" spans="1:54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</row>
    <row r="201" spans="1:54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</row>
    <row r="202" spans="1:54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</row>
    <row r="203" spans="1:54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</row>
    <row r="204" spans="1:54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</row>
    <row r="205" spans="1:54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</row>
    <row r="206" spans="1:54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</row>
    <row r="207" spans="1:54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</row>
    <row r="208" spans="1:54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</row>
    <row r="209" spans="1:54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</row>
    <row r="210" spans="1:54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</row>
    <row r="211" spans="1:54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</row>
    <row r="212" spans="1:54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</row>
    <row r="213" spans="1:54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</row>
    <row r="214" spans="1:54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</row>
    <row r="215" spans="1:54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</row>
    <row r="216" spans="1:54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</row>
    <row r="217" spans="1:54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</row>
    <row r="218" spans="1:54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</row>
    <row r="219" spans="1:54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</row>
    <row r="220" spans="1:54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</row>
    <row r="221" spans="1:54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</row>
    <row r="222" spans="1:54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</row>
    <row r="223" spans="1:54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</row>
    <row r="224" spans="1:54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</row>
    <row r="225" spans="1:54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</row>
    <row r="226" spans="1:54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</row>
    <row r="227" spans="1:54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</row>
    <row r="228" spans="1:54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</row>
    <row r="229" spans="1:54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</row>
    <row r="230" spans="1:54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</row>
    <row r="231" spans="1:54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</row>
    <row r="232" spans="1:54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</row>
    <row r="233" spans="1:54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</row>
    <row r="234" spans="1:54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</row>
    <row r="235" spans="1:54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</row>
    <row r="236" spans="1:54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</row>
    <row r="237" spans="1:54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</row>
    <row r="238" spans="1:54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</row>
    <row r="239" spans="1:54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</row>
    <row r="240" spans="1:54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</row>
    <row r="241" spans="1:54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</row>
    <row r="242" spans="1:54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</row>
    <row r="243" spans="1:54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</row>
    <row r="244" spans="1:54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</row>
    <row r="245" spans="1:54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</row>
    <row r="246" spans="1:54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</row>
    <row r="247" spans="1:54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</row>
    <row r="248" spans="1:54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</row>
    <row r="249" spans="1:54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</row>
    <row r="250" spans="1:54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</row>
    <row r="251" spans="1:54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</row>
    <row r="252" spans="1:54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</row>
    <row r="253" spans="1:54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</row>
    <row r="254" spans="1:54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</row>
    <row r="255" spans="1:54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</row>
    <row r="256" spans="1:54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</row>
    <row r="257" spans="1:54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</row>
    <row r="258" spans="1:54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</row>
    <row r="259" spans="1:54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</row>
    <row r="260" spans="1:54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</row>
    <row r="261" spans="1:54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</row>
    <row r="262" spans="1:54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</row>
    <row r="263" spans="1:54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</row>
    <row r="264" spans="1:54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</row>
    <row r="265" spans="1:54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</row>
    <row r="266" spans="1:54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</row>
    <row r="267" spans="1:54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</row>
    <row r="268" spans="1:54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</row>
    <row r="269" spans="1:54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</row>
    <row r="270" spans="1:54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</row>
    <row r="271" spans="1:54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</row>
    <row r="272" spans="1:54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</row>
    <row r="273" spans="1:54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</row>
    <row r="274" spans="1:54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</row>
    <row r="275" spans="1:54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</row>
    <row r="276" spans="1:54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</row>
    <row r="277" spans="1:54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</row>
    <row r="278" spans="1:54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</row>
    <row r="279" spans="1:54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</row>
    <row r="280" spans="1:54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</row>
    <row r="281" spans="1:54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</row>
    <row r="282" spans="1:54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</row>
    <row r="283" spans="1:54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</row>
    <row r="284" spans="1:54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</row>
    <row r="285" spans="1:54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</row>
    <row r="286" spans="1:54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</row>
    <row r="287" spans="1:54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</row>
    <row r="288" spans="1:54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</row>
    <row r="289" spans="1:54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</row>
    <row r="290" spans="1:54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</row>
    <row r="291" spans="1:54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</row>
    <row r="292" spans="1:54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</row>
    <row r="293" spans="1:54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</row>
    <row r="294" spans="1:54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</row>
    <row r="295" spans="1:54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</row>
    <row r="296" spans="1:54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</row>
    <row r="297" spans="1:54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</row>
    <row r="298" spans="1:54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</row>
    <row r="299" spans="1:54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</row>
    <row r="300" spans="1:54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</row>
    <row r="301" spans="1:54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</row>
    <row r="302" spans="1:54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</row>
    <row r="303" spans="1:54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</row>
    <row r="304" spans="1:54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</row>
    <row r="305" spans="1:54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</row>
    <row r="306" spans="1:54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</row>
    <row r="307" spans="1:54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</row>
    <row r="308" spans="1:54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</row>
    <row r="309" spans="1:54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</row>
    <row r="310" spans="1:54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</row>
    <row r="311" spans="1:54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</row>
    <row r="312" spans="1:54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</row>
    <row r="313" spans="1:54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</row>
    <row r="314" spans="1:54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</row>
    <row r="315" spans="1:54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</row>
    <row r="316" spans="1:54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</row>
    <row r="317" spans="1:54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</row>
    <row r="318" spans="1:54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</row>
    <row r="319" spans="1:54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</row>
    <row r="320" spans="1:54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</row>
    <row r="321" spans="1:54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</row>
    <row r="322" spans="1:54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</row>
    <row r="323" spans="1:54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</row>
    <row r="324" spans="1:54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</row>
    <row r="325" spans="1:54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</row>
    <row r="326" spans="1:54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</row>
    <row r="327" spans="1:54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</row>
    <row r="328" spans="1:54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</row>
    <row r="329" spans="1:54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</row>
    <row r="330" spans="1:54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</row>
    <row r="331" spans="1:54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</row>
    <row r="332" spans="1:54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</row>
    <row r="333" spans="1:54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</row>
    <row r="334" spans="1:54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</row>
    <row r="335" spans="1:54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</row>
    <row r="336" spans="1:54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</row>
    <row r="337" spans="1:54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</row>
    <row r="338" spans="1:54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</row>
    <row r="339" spans="1:54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</row>
    <row r="340" spans="1:54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</row>
    <row r="341" spans="1:54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</row>
    <row r="342" spans="1:54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</row>
    <row r="343" spans="1:54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</row>
    <row r="344" spans="1:54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</row>
    <row r="345" spans="1:54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</row>
    <row r="346" spans="1:54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</row>
    <row r="347" spans="1:54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</row>
    <row r="348" spans="1:54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</row>
    <row r="349" spans="1:54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</row>
    <row r="350" spans="1:54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</row>
    <row r="351" spans="1:54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</row>
    <row r="352" spans="1:54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</row>
    <row r="353" spans="1:54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</row>
    <row r="354" spans="1:54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</row>
    <row r="355" spans="1:54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</row>
    <row r="356" spans="1:54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</row>
    <row r="357" spans="1:54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</row>
    <row r="358" spans="1:54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</row>
    <row r="359" spans="1:54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</row>
    <row r="360" spans="1:54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</row>
    <row r="361" spans="1:54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</row>
    <row r="362" spans="1:54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</row>
    <row r="363" spans="1:54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</row>
    <row r="364" spans="1:54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</row>
    <row r="365" spans="1:54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</row>
    <row r="366" spans="1:54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</row>
    <row r="367" spans="1:54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</row>
    <row r="368" spans="1:54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</row>
    <row r="369" spans="1:54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</row>
    <row r="370" spans="1:54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</row>
    <row r="371" spans="1:54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</row>
    <row r="372" spans="1:54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</row>
    <row r="373" spans="1:54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</row>
    <row r="374" spans="1:54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</row>
    <row r="375" spans="1:54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</row>
    <row r="376" spans="1:54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</row>
    <row r="377" spans="1:54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</row>
    <row r="378" spans="1:54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</row>
    <row r="379" spans="1:54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</row>
    <row r="380" spans="1:54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</row>
    <row r="381" spans="1:54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</row>
    <row r="382" spans="1:54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</row>
    <row r="383" spans="1:54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</row>
    <row r="384" spans="1:54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</row>
    <row r="385" spans="1:54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</row>
    <row r="386" spans="1:54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</row>
    <row r="387" spans="1:54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</row>
    <row r="388" spans="1:54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</row>
    <row r="389" spans="1:54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</row>
    <row r="390" spans="1:54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</row>
    <row r="391" spans="1:54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</row>
    <row r="392" spans="1:54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</row>
    <row r="393" spans="1:54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</row>
    <row r="394" spans="1:54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</row>
    <row r="395" spans="1:54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</row>
    <row r="396" spans="1:54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</row>
    <row r="397" spans="1:54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</row>
    <row r="398" spans="1:54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</row>
    <row r="399" spans="1:54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</row>
    <row r="400" spans="1:54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</row>
    <row r="401" spans="1:54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</row>
    <row r="402" spans="1:54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</row>
    <row r="403" spans="1:54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</row>
    <row r="404" spans="1:54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</row>
    <row r="405" spans="1:54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</row>
    <row r="406" spans="1:54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</row>
    <row r="407" spans="1:54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</row>
    <row r="408" spans="1:54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</row>
    <row r="409" spans="1:54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</row>
    <row r="410" spans="1:54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</row>
    <row r="411" spans="1:54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</row>
    <row r="412" spans="1:54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</row>
    <row r="413" spans="1:54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</row>
    <row r="414" spans="1:54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</row>
    <row r="415" spans="1:54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</row>
    <row r="416" spans="1:54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</row>
    <row r="417" spans="1:54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</row>
    <row r="418" spans="1:54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</row>
    <row r="419" spans="1:54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</row>
    <row r="420" spans="1:54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</row>
    <row r="421" spans="1:54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</row>
    <row r="422" spans="1:54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</row>
    <row r="423" spans="1:54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</row>
    <row r="424" spans="1:54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</row>
    <row r="425" spans="1:54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</row>
    <row r="426" spans="1:54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</row>
    <row r="427" spans="1:54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</row>
    <row r="428" spans="1:54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</row>
    <row r="429" spans="1:54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</row>
    <row r="430" spans="1:54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</row>
    <row r="431" spans="1:54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</row>
    <row r="432" spans="1:54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</row>
    <row r="433" spans="1:54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</row>
    <row r="434" spans="1:54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</row>
    <row r="435" spans="1:54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</row>
    <row r="436" spans="1:54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</row>
    <row r="437" spans="1:54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</row>
    <row r="438" spans="1:54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</row>
    <row r="439" spans="1:54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</row>
    <row r="440" spans="1:54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</row>
    <row r="441" spans="1:54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</row>
    <row r="442" spans="1:54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</row>
    <row r="443" spans="1:54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</row>
    <row r="444" spans="1:54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</row>
    <row r="445" spans="1:54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</row>
    <row r="446" spans="1:54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</row>
    <row r="447" spans="1:54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</row>
    <row r="448" spans="1:54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</row>
    <row r="449" spans="1:54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</row>
    <row r="450" spans="1:54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</row>
    <row r="451" spans="1:54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</row>
    <row r="452" spans="1:54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</row>
    <row r="453" spans="1:54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</row>
    <row r="454" spans="1:54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</row>
    <row r="455" spans="1:54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</row>
    <row r="456" spans="1:54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</row>
    <row r="457" spans="1:54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</row>
    <row r="458" spans="1:54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</row>
    <row r="459" spans="1:54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</row>
    <row r="460" spans="1:54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</row>
    <row r="461" spans="1:54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</row>
    <row r="462" spans="1:54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</row>
    <row r="463" spans="1:54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</row>
    <row r="464" spans="1:54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</row>
    <row r="465" spans="1:54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</row>
    <row r="466" spans="1:54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</row>
    <row r="467" spans="1:54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</row>
    <row r="468" spans="1:54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</row>
    <row r="469" spans="1:54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</row>
    <row r="470" spans="1:54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</row>
    <row r="471" spans="1:54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</row>
    <row r="472" spans="1:54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</row>
    <row r="473" spans="1:54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</row>
    <row r="474" spans="1:54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</row>
    <row r="475" spans="1:54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</row>
    <row r="476" spans="1:54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</row>
    <row r="477" spans="1:54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</row>
    <row r="478" spans="1:54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</row>
    <row r="479" spans="1:54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</row>
    <row r="480" spans="1:54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</row>
    <row r="481" spans="1:54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</row>
    <row r="482" spans="1:54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</row>
    <row r="483" spans="1:54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</row>
    <row r="484" spans="1:54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</row>
    <row r="485" spans="1:54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</row>
    <row r="486" spans="1:54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</row>
    <row r="487" spans="1:54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</row>
    <row r="488" spans="1:54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</row>
    <row r="489" spans="1:54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</row>
    <row r="490" spans="1:54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</row>
    <row r="491" spans="1:54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</row>
    <row r="492" spans="1:54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</row>
    <row r="493" spans="1:54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</row>
    <row r="494" spans="1:54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</row>
    <row r="495" spans="1:54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</row>
    <row r="496" spans="1:54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</row>
    <row r="497" spans="1:54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</row>
    <row r="498" spans="1:54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</row>
    <row r="499" spans="1:54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</row>
    <row r="500" spans="1:54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</row>
    <row r="501" spans="1:54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</row>
    <row r="502" spans="1:54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</row>
    <row r="503" spans="1:54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</row>
    <row r="504" spans="1:54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</row>
    <row r="505" spans="1:54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</row>
    <row r="506" spans="1:54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</row>
    <row r="507" spans="1:54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</row>
    <row r="508" spans="1:54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</row>
    <row r="509" spans="1:54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</row>
    <row r="510" spans="1:54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</row>
    <row r="511" spans="1:54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</row>
    <row r="512" spans="1:54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</row>
    <row r="513" spans="1:54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</row>
    <row r="514" spans="1:54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</row>
    <row r="515" spans="1:54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</row>
    <row r="516" spans="1:54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</row>
    <row r="517" spans="1:54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</row>
    <row r="518" spans="1:54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</row>
    <row r="519" spans="1:54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</row>
    <row r="520" spans="1:54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</row>
    <row r="521" spans="1:54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</row>
    <row r="522" spans="1:54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</row>
    <row r="523" spans="1:54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</row>
    <row r="524" spans="1:54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</row>
    <row r="525" spans="1:54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</row>
    <row r="526" spans="1:54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</row>
    <row r="527" spans="1:54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</row>
    <row r="528" spans="1:54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</row>
    <row r="529" spans="1:54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</row>
    <row r="530" spans="1:54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</row>
    <row r="531" spans="1:54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</row>
    <row r="532" spans="1:54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</row>
    <row r="533" spans="1:54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</row>
    <row r="534" spans="1:54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</row>
    <row r="535" spans="1:54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</row>
    <row r="536" spans="1:54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</row>
    <row r="537" spans="1:54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</row>
    <row r="538" spans="1:54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</row>
    <row r="539" spans="1:54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</row>
    <row r="540" spans="1:54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</row>
    <row r="541" spans="1:54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</row>
    <row r="542" spans="1:54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</row>
    <row r="543" spans="1:54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</row>
    <row r="544" spans="1:54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</row>
    <row r="545" spans="1:54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</row>
    <row r="546" spans="1:54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</row>
    <row r="547" spans="1:54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</row>
    <row r="548" spans="1:54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</row>
    <row r="549" spans="1:54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</row>
    <row r="550" spans="1:54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</row>
    <row r="551" spans="1:54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</row>
    <row r="552" spans="1:54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</row>
    <row r="553" spans="1:54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</row>
    <row r="554" spans="1:54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</row>
    <row r="555" spans="1:54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</row>
    <row r="556" spans="1:54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</row>
    <row r="557" spans="1:54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</row>
    <row r="558" spans="1:54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</row>
    <row r="559" spans="1:54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</row>
    <row r="560" spans="1:54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</row>
    <row r="561" spans="1:54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</row>
    <row r="562" spans="1:54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</row>
    <row r="563" spans="1:54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</row>
    <row r="564" spans="1:54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</row>
    <row r="565" spans="1:54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</row>
    <row r="566" spans="1:54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</row>
    <row r="567" spans="1:54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</row>
    <row r="568" spans="1:54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</row>
    <row r="569" spans="1:54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</row>
    <row r="570" spans="1:54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</row>
    <row r="571" spans="1:54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</row>
    <row r="572" spans="1:54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</row>
    <row r="573" spans="1:54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</row>
    <row r="574" spans="1:54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</row>
    <row r="575" spans="1:54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</row>
    <row r="576" spans="1:54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</row>
    <row r="577" spans="1:54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</row>
    <row r="578" spans="1:54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</row>
    <row r="579" spans="1:54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</row>
    <row r="580" spans="1:54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</row>
    <row r="581" spans="1:54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</row>
    <row r="582" spans="1:54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</row>
    <row r="583" spans="1:54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</row>
    <row r="584" spans="1:54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</row>
    <row r="585" spans="1:54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</row>
    <row r="586" spans="1:54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</row>
    <row r="587" spans="1:54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</row>
    <row r="588" spans="1:54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</row>
    <row r="589" spans="1:54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</row>
    <row r="590" spans="1:54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</row>
    <row r="591" spans="1:54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</row>
    <row r="592" spans="1:54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</row>
    <row r="593" spans="1:54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</row>
    <row r="594" spans="1:54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</row>
    <row r="595" spans="1:54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</row>
    <row r="596" spans="1:54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</row>
    <row r="597" spans="1:54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</row>
    <row r="598" spans="1:54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</row>
    <row r="599" spans="1:54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</row>
    <row r="600" spans="1:54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</row>
    <row r="601" spans="1:54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</row>
    <row r="602" spans="1:54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</row>
    <row r="603" spans="1:54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</row>
    <row r="604" spans="1:54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</row>
    <row r="605" spans="1:54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</row>
    <row r="606" spans="1:54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</row>
    <row r="607" spans="1:54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</row>
    <row r="608" spans="1:54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</row>
    <row r="609" spans="1:54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</row>
    <row r="610" spans="1:54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</row>
    <row r="611" spans="1:54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</row>
    <row r="612" spans="1:54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</row>
    <row r="613" spans="1:54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</row>
    <row r="614" spans="1:54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</row>
    <row r="615" spans="1:54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</row>
    <row r="616" spans="1:54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</row>
    <row r="617" spans="1:54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</row>
    <row r="618" spans="1:54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</row>
    <row r="619" spans="1:54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</row>
    <row r="620" spans="1:54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</row>
    <row r="621" spans="1:54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</row>
    <row r="622" spans="1:54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</row>
    <row r="623" spans="1:54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</row>
    <row r="624" spans="1:54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</row>
    <row r="625" spans="1:54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</row>
    <row r="626" spans="1:54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</row>
    <row r="627" spans="1:54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</row>
    <row r="628" spans="1:54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</row>
    <row r="629" spans="1:54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</row>
    <row r="630" spans="1:54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</row>
    <row r="631" spans="1:54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</row>
    <row r="632" spans="1:54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</row>
    <row r="633" spans="1:54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</row>
    <row r="634" spans="1:54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</row>
    <row r="635" spans="1:54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</row>
    <row r="636" spans="1:54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</row>
    <row r="637" spans="1:54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</row>
    <row r="638" spans="1:54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</row>
    <row r="639" spans="1:54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</row>
    <row r="640" spans="1:54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</row>
    <row r="641" spans="1:54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</row>
    <row r="642" spans="1:54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</row>
    <row r="643" spans="1:54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</row>
    <row r="644" spans="1:54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</row>
    <row r="645" spans="1:54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</row>
    <row r="646" spans="1:54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</row>
    <row r="647" spans="1:54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</row>
    <row r="648" spans="1:54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</row>
    <row r="649" spans="1:54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</row>
    <row r="650" spans="1:54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</row>
    <row r="651" spans="1:54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</row>
    <row r="652" spans="1:54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</row>
    <row r="653" spans="1:54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</row>
    <row r="654" spans="1:54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</row>
    <row r="655" spans="1:54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</row>
    <row r="656" spans="1:54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</row>
    <row r="657" spans="1:54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</row>
    <row r="658" spans="1:54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</row>
    <row r="659" spans="1:54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</row>
    <row r="660" spans="1:54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</row>
    <row r="661" spans="1:54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</row>
    <row r="662" spans="1:54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</row>
    <row r="663" spans="1:54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</row>
    <row r="664" spans="1:54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</row>
    <row r="665" spans="1:54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</row>
    <row r="666" spans="1:54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</row>
    <row r="667" spans="1:54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</row>
    <row r="668" spans="1:54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</row>
    <row r="669" spans="1:54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</row>
    <row r="670" spans="1:54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</row>
    <row r="671" spans="1:54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</row>
    <row r="672" spans="1:54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</row>
    <row r="673" spans="1:54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</row>
    <row r="674" spans="1:54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</row>
    <row r="675" spans="1:54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</row>
    <row r="676" spans="1:54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</row>
    <row r="677" spans="1:54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</row>
    <row r="678" spans="1:54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</row>
    <row r="679" spans="1:54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</row>
    <row r="680" spans="1:54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</row>
    <row r="681" spans="1:54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</row>
    <row r="682" spans="1:54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</row>
    <row r="683" spans="1:54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</row>
    <row r="684" spans="1:54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</row>
    <row r="685" spans="1:54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</row>
    <row r="686" spans="1:54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</row>
    <row r="687" spans="1:54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</row>
    <row r="688" spans="1:54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</row>
    <row r="689" spans="1:54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</row>
    <row r="690" spans="1:54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</row>
    <row r="691" spans="1:54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</row>
    <row r="692" spans="1:54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</row>
    <row r="693" spans="1:54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</row>
    <row r="694" spans="1:54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</row>
    <row r="695" spans="1:54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</row>
    <row r="696" spans="1:54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</row>
    <row r="697" spans="1:54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</row>
    <row r="698" spans="1:54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</row>
    <row r="699" spans="1:54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</row>
    <row r="700" spans="1:54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</row>
    <row r="701" spans="1:54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</row>
    <row r="702" spans="1:54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</row>
    <row r="703" spans="1:54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</row>
    <row r="704" spans="1:54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</row>
    <row r="705" spans="1:54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</row>
    <row r="706" spans="1:54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</row>
    <row r="707" spans="1:54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</row>
    <row r="708" spans="1:54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</row>
    <row r="709" spans="1:54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</row>
    <row r="710" spans="1:54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</row>
    <row r="711" spans="1:54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</row>
    <row r="712" spans="1:54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</row>
    <row r="713" spans="1:54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</row>
    <row r="714" spans="1:54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</row>
    <row r="715" spans="1:54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</row>
    <row r="716" spans="1:54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</row>
    <row r="717" spans="1:54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</row>
    <row r="718" spans="1:54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</row>
    <row r="719" spans="1:54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</row>
    <row r="720" spans="1:54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</row>
    <row r="721" spans="1:54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</row>
    <row r="722" spans="1:54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</row>
    <row r="723" spans="1:54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</row>
    <row r="724" spans="1:54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</row>
    <row r="725" spans="1:54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</row>
    <row r="726" spans="1:54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</row>
    <row r="727" spans="1:54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</row>
    <row r="728" spans="1:54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</row>
    <row r="729" spans="1:54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</row>
    <row r="730" spans="1:54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</row>
    <row r="731" spans="1:54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</row>
    <row r="732" spans="1:54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</row>
    <row r="733" spans="1:54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</row>
    <row r="734" spans="1:54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</row>
    <row r="735" spans="1:54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</row>
    <row r="736" spans="1:54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</row>
    <row r="737" spans="1:54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</row>
    <row r="738" spans="1:54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</row>
    <row r="739" spans="1:54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</row>
    <row r="740" spans="1:54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</row>
    <row r="741" spans="1:54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</row>
    <row r="742" spans="1:54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</row>
    <row r="743" spans="1:54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</row>
    <row r="744" spans="1:54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</row>
    <row r="745" spans="1:54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</row>
    <row r="746" spans="1:54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</row>
    <row r="747" spans="1:54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</row>
    <row r="748" spans="1:54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</row>
    <row r="749" spans="1:54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</row>
    <row r="750" spans="1:54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</row>
    <row r="751" spans="1:54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</row>
    <row r="752" spans="1:54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</row>
    <row r="753" spans="1:54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</row>
    <row r="754" spans="1:54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</row>
    <row r="755" spans="1:54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</row>
    <row r="756" spans="1:54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</row>
    <row r="757" spans="1:54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</row>
    <row r="758" spans="1:54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</row>
    <row r="759" spans="1:54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</row>
    <row r="760" spans="1:54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</row>
    <row r="761" spans="1:54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</row>
    <row r="762" spans="1:54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</row>
    <row r="763" spans="1:54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</row>
    <row r="764" spans="1:54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</row>
    <row r="765" spans="1:54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</row>
    <row r="766" spans="1:54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</row>
    <row r="767" spans="1:54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</row>
    <row r="768" spans="1:54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</row>
    <row r="769" spans="1:54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</row>
    <row r="770" spans="1:54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</row>
    <row r="771" spans="1:54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</row>
    <row r="772" spans="1:54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</row>
    <row r="773" spans="1:54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</row>
    <row r="774" spans="1:54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</row>
    <row r="775" spans="1:54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</row>
    <row r="776" spans="1:54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</row>
    <row r="777" spans="1:54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</row>
    <row r="778" spans="1:54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</row>
    <row r="779" spans="1:54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</row>
    <row r="780" spans="1:54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</row>
    <row r="781" spans="1:54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</row>
    <row r="782" spans="1:54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</row>
    <row r="783" spans="1:54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</row>
    <row r="784" spans="1:54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</row>
    <row r="785" spans="1:54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</row>
    <row r="786" spans="1:54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</row>
    <row r="787" spans="1:54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</row>
    <row r="788" spans="1:54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</row>
    <row r="789" spans="1:54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</row>
    <row r="790" spans="1:54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</row>
    <row r="791" spans="1:54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</row>
    <row r="792" spans="1:54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</row>
    <row r="793" spans="1:54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</row>
    <row r="794" spans="1:54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</row>
    <row r="795" spans="1:54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</row>
    <row r="796" spans="1:54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</row>
    <row r="797" spans="1:54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</row>
    <row r="798" spans="1:54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</row>
    <row r="799" spans="1:54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</row>
    <row r="800" spans="1:54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</row>
    <row r="801" spans="1:54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</row>
    <row r="802" spans="1:54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</row>
    <row r="803" spans="1:54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</row>
    <row r="804" spans="1:54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</row>
    <row r="805" spans="1:54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</row>
    <row r="806" spans="1:54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</row>
    <row r="807" spans="1:54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</row>
    <row r="808" spans="1:54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</row>
    <row r="809" spans="1:54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</row>
    <row r="810" spans="1:54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</row>
    <row r="811" spans="1:54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</row>
    <row r="812" spans="1:54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</row>
    <row r="813" spans="1:54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</row>
    <row r="814" spans="1:54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</row>
    <row r="815" spans="1:54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</row>
    <row r="816" spans="1:54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</row>
    <row r="817" spans="1:54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</row>
    <row r="818" spans="1:54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</row>
    <row r="819" spans="1:54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</row>
    <row r="820" spans="1:54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</row>
    <row r="821" spans="1:54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</row>
    <row r="822" spans="1:54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</row>
    <row r="823" spans="1:54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</row>
    <row r="824" spans="1:54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</row>
    <row r="825" spans="1:54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</row>
    <row r="826" spans="1:54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</row>
    <row r="827" spans="1:54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</row>
    <row r="828" spans="1:54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</row>
    <row r="829" spans="1:54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</row>
    <row r="830" spans="1:54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</row>
    <row r="831" spans="1:54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</row>
    <row r="832" spans="1:54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</row>
    <row r="833" spans="1:54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</row>
    <row r="834" spans="1:54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</row>
    <row r="835" spans="1:54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</row>
    <row r="836" spans="1:54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</row>
    <row r="837" spans="1:54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</row>
    <row r="838" spans="1:54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</row>
    <row r="839" spans="1:54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</row>
    <row r="840" spans="1:54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</row>
    <row r="841" spans="1:54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</row>
    <row r="842" spans="1:54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</row>
    <row r="843" spans="1:54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</row>
    <row r="844" spans="1:54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</row>
    <row r="845" spans="1:54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</row>
    <row r="846" spans="1:54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</row>
    <row r="847" spans="1:54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</row>
    <row r="848" spans="1:54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</row>
    <row r="849" spans="1:54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</row>
    <row r="850" spans="1:54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</row>
    <row r="851" spans="1:54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</row>
    <row r="852" spans="1:54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</row>
    <row r="853" spans="1:54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</row>
    <row r="854" spans="1:54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</row>
    <row r="855" spans="1:54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</row>
    <row r="856" spans="1:54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</row>
    <row r="857" spans="1:54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</row>
    <row r="858" spans="1:54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</row>
    <row r="859" spans="1:54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</row>
    <row r="860" spans="1:54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</row>
    <row r="861" spans="1:54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</row>
    <row r="862" spans="1:54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</row>
    <row r="863" spans="1:54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</row>
    <row r="864" spans="1:54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</row>
    <row r="865" spans="1:54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</row>
    <row r="866" spans="1:54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</row>
    <row r="867" spans="1:54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</row>
    <row r="868" spans="1:54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</row>
    <row r="869" spans="1:54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</row>
    <row r="870" spans="1:54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</row>
    <row r="871" spans="1:54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</row>
    <row r="872" spans="1:54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</row>
    <row r="873" spans="1:54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</row>
    <row r="874" spans="1:54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</row>
    <row r="875" spans="1:54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</row>
    <row r="876" spans="1:54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</row>
    <row r="877" spans="1:54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</row>
    <row r="878" spans="1:54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</row>
    <row r="879" spans="1:54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</row>
    <row r="880" spans="1:54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</row>
    <row r="881" spans="1:54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</row>
    <row r="882" spans="1:54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</row>
    <row r="883" spans="1:54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</row>
    <row r="884" spans="1:54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</row>
    <row r="885" spans="1:54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</row>
    <row r="886" spans="1:54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</row>
    <row r="887" spans="1:54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</row>
    <row r="888" spans="1:54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</row>
    <row r="889" spans="1:54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</row>
    <row r="890" spans="1:54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</row>
    <row r="891" spans="1:54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</row>
    <row r="892" spans="1:54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</row>
    <row r="893" spans="1:54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</row>
    <row r="894" spans="1:54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</row>
    <row r="895" spans="1:54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</row>
    <row r="896" spans="1:54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</row>
    <row r="897" spans="1:54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</row>
    <row r="898" spans="1:54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</row>
    <row r="899" spans="1:54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</row>
    <row r="900" spans="1:54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</row>
    <row r="901" spans="1:54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</row>
    <row r="902" spans="1:54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</row>
    <row r="903" spans="1:54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</row>
    <row r="904" spans="1:54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</row>
    <row r="905" spans="1:54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</row>
    <row r="906" spans="1:54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</row>
    <row r="907" spans="1:54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</row>
    <row r="908" spans="1:54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</row>
    <row r="909" spans="1:54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</row>
    <row r="910" spans="1:54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</row>
    <row r="911" spans="1:54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</row>
    <row r="912" spans="1:54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</row>
    <row r="913" spans="1:54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</row>
    <row r="914" spans="1:54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</row>
    <row r="915" spans="1:54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</row>
    <row r="916" spans="1:54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</row>
    <row r="917" spans="1:54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</row>
    <row r="918" spans="1:54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</row>
    <row r="919" spans="1:54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</row>
    <row r="920" spans="1:54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</row>
    <row r="921" spans="1:54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</row>
    <row r="922" spans="1:54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</row>
    <row r="923" spans="1:54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</row>
    <row r="924" spans="1:54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</row>
    <row r="925" spans="1:54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</row>
    <row r="926" spans="1:54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</row>
    <row r="927" spans="1:54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</row>
    <row r="928" spans="1:54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</row>
    <row r="929" spans="1:54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</row>
    <row r="930" spans="1:54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</row>
    <row r="931" spans="1:54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</row>
    <row r="932" spans="1:54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</row>
    <row r="933" spans="1:54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</row>
    <row r="934" spans="1:54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</row>
    <row r="935" spans="1:54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</row>
    <row r="936" spans="1:54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</row>
    <row r="937" spans="1:54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</row>
    <row r="938" spans="1:54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</row>
    <row r="939" spans="1:54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</row>
    <row r="940" spans="1:54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</row>
    <row r="941" spans="1:54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</row>
    <row r="942" spans="1:54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</row>
    <row r="943" spans="1:54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</row>
    <row r="944" spans="1:54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</row>
    <row r="945" spans="1:54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</row>
    <row r="946" spans="1:54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</row>
    <row r="947" spans="1:54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1"/>
    </row>
    <row r="948" spans="1:54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1"/>
    </row>
    <row r="949" spans="1:54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</row>
    <row r="950" spans="1:54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1"/>
    </row>
    <row r="951" spans="1:54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  <c r="BB951" s="1"/>
    </row>
    <row r="952" spans="1:54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  <c r="BB952" s="1"/>
    </row>
    <row r="953" spans="1:54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  <c r="BB953" s="1"/>
    </row>
    <row r="954" spans="1:54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  <c r="BB954" s="1"/>
    </row>
    <row r="955" spans="1:54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  <c r="BB955" s="1"/>
    </row>
    <row r="956" spans="1:54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  <c r="BB956" s="1"/>
    </row>
    <row r="957" spans="1:54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  <c r="BB957" s="1"/>
    </row>
    <row r="958" spans="1:54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  <c r="BB958" s="1"/>
    </row>
    <row r="959" spans="1:54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  <c r="BB959" s="1"/>
    </row>
    <row r="960" spans="1:54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  <c r="BB960" s="1"/>
    </row>
    <row r="961" spans="1:54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  <c r="BB961" s="1"/>
    </row>
    <row r="962" spans="1:54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  <c r="BB962" s="1"/>
    </row>
    <row r="963" spans="1:54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  <c r="BB963" s="1"/>
    </row>
    <row r="964" spans="1:54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  <c r="BB964" s="1"/>
    </row>
    <row r="965" spans="1:54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  <c r="BB965" s="1"/>
    </row>
    <row r="966" spans="1:54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  <c r="BB966" s="1"/>
    </row>
    <row r="967" spans="1:54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  <c r="BB967" s="1"/>
    </row>
    <row r="968" spans="1:54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  <c r="BB968" s="1"/>
    </row>
    <row r="969" spans="1:54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  <c r="BB969" s="1"/>
    </row>
    <row r="970" spans="1:54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  <c r="BB970" s="1"/>
    </row>
    <row r="971" spans="1:54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  <c r="BB971" s="1"/>
    </row>
    <row r="972" spans="1:54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  <c r="BB972" s="1"/>
    </row>
    <row r="973" spans="1:54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  <c r="BB973" s="1"/>
    </row>
    <row r="974" spans="1:54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  <c r="BB974" s="1"/>
    </row>
    <row r="975" spans="1:54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  <c r="BB975" s="1"/>
    </row>
    <row r="976" spans="1:54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  <c r="BB976" s="1"/>
    </row>
    <row r="977" spans="1:54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  <c r="BB977" s="1"/>
    </row>
    <row r="978" spans="1:54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  <c r="BB978" s="1"/>
    </row>
    <row r="979" spans="1:54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  <c r="BB979" s="1"/>
    </row>
    <row r="980" spans="1:54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  <c r="BB980" s="1"/>
    </row>
    <row r="981" spans="1:54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  <c r="BB981" s="1"/>
    </row>
    <row r="982" spans="1:54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  <c r="BB982" s="1"/>
    </row>
    <row r="983" spans="1:54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  <c r="BA983" s="1"/>
      <c r="BB983" s="1"/>
    </row>
    <row r="984" spans="1:54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  <c r="BA984" s="1"/>
      <c r="BB984" s="1"/>
    </row>
    <row r="985" spans="1:54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  <c r="BA985" s="1"/>
      <c r="BB985" s="1"/>
    </row>
    <row r="986" spans="1:54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  <c r="BA986" s="1"/>
      <c r="BB986" s="1"/>
    </row>
    <row r="987" spans="1:54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  <c r="BA987" s="1"/>
      <c r="BB987" s="1"/>
    </row>
    <row r="988" spans="1:54" ht="15" customHeight="1" x14ac:dyDescent="0.25">
      <c r="BA988" s="1"/>
      <c r="BB988" s="1"/>
    </row>
    <row r="989" spans="1:54" ht="15" customHeight="1" x14ac:dyDescent="0.25">
      <c r="BA989" s="1"/>
      <c r="BB989" s="1"/>
    </row>
    <row r="990" spans="1:54" ht="15" customHeight="1" x14ac:dyDescent="0.25">
      <c r="BA990" s="1"/>
      <c r="BB990" s="1"/>
    </row>
    <row r="991" spans="1:54" ht="15" customHeight="1" x14ac:dyDescent="0.25">
      <c r="BA991" s="1"/>
      <c r="BB991" s="1"/>
    </row>
    <row r="992" spans="1:54" ht="15" customHeight="1" x14ac:dyDescent="0.25">
      <c r="BA992" s="1"/>
      <c r="BB992" s="1"/>
    </row>
    <row r="993" spans="53:54" ht="15" customHeight="1" x14ac:dyDescent="0.25">
      <c r="BA993" s="1"/>
      <c r="BB993" s="1"/>
    </row>
    <row r="994" spans="53:54" ht="15" customHeight="1" x14ac:dyDescent="0.25">
      <c r="BA994" s="1"/>
      <c r="BB994" s="1"/>
    </row>
    <row r="995" spans="53:54" ht="15" customHeight="1" x14ac:dyDescent="0.25">
      <c r="BA995" s="1"/>
      <c r="BB995" s="1"/>
    </row>
    <row r="996" spans="53:54" ht="15" customHeight="1" x14ac:dyDescent="0.25">
      <c r="BA996" s="1"/>
      <c r="BB996" s="1"/>
    </row>
    <row r="997" spans="53:54" ht="15" customHeight="1" x14ac:dyDescent="0.25">
      <c r="BA997" s="1"/>
      <c r="BB997" s="1"/>
    </row>
    <row r="998" spans="53:54" ht="15" customHeight="1" x14ac:dyDescent="0.25">
      <c r="BA998" s="1"/>
      <c r="BB998" s="1"/>
    </row>
    <row r="999" spans="53:54" ht="15" customHeight="1" x14ac:dyDescent="0.25">
      <c r="BA999" s="1"/>
      <c r="BB999" s="1"/>
    </row>
    <row r="1000" spans="53:54" ht="15" customHeight="1" x14ac:dyDescent="0.25">
      <c r="BA1000" s="1"/>
      <c r="BB1000" s="1"/>
    </row>
    <row r="1001" spans="53:54" ht="15" customHeight="1" x14ac:dyDescent="0.25">
      <c r="BA1001" s="1"/>
      <c r="BB1001" s="1"/>
    </row>
    <row r="1002" spans="53:54" ht="15" customHeight="1" x14ac:dyDescent="0.25">
      <c r="BA1002" s="1"/>
      <c r="BB1002" s="1"/>
    </row>
  </sheetData>
  <mergeCells count="34">
    <mergeCell ref="F5:G5"/>
    <mergeCell ref="I5:J5"/>
    <mergeCell ref="A2:D2"/>
    <mergeCell ref="E2:M2"/>
    <mergeCell ref="A3:D3"/>
    <mergeCell ref="E3:M3"/>
    <mergeCell ref="A4:D4"/>
    <mergeCell ref="E4:M4"/>
    <mergeCell ref="A5:D5"/>
    <mergeCell ref="E9:F9"/>
    <mergeCell ref="A9:D9"/>
    <mergeCell ref="A10:D10"/>
    <mergeCell ref="E10:F10"/>
    <mergeCell ref="A6:D6"/>
    <mergeCell ref="E6:F6"/>
    <mergeCell ref="A7:D7"/>
    <mergeCell ref="E7:F7"/>
    <mergeCell ref="A8:D8"/>
    <mergeCell ref="E8:F8"/>
    <mergeCell ref="A14:M14"/>
    <mergeCell ref="A33:M33"/>
    <mergeCell ref="A36:M36"/>
    <mergeCell ref="B27:I27"/>
    <mergeCell ref="B28:I28"/>
    <mergeCell ref="B29:I29"/>
    <mergeCell ref="A30:B30"/>
    <mergeCell ref="B24:I24"/>
    <mergeCell ref="B25:I25"/>
    <mergeCell ref="B26:I26"/>
    <mergeCell ref="A17:M17"/>
    <mergeCell ref="B20:I20"/>
    <mergeCell ref="B21:I21"/>
    <mergeCell ref="B22:I22"/>
    <mergeCell ref="B23:I23"/>
  </mergeCells>
  <phoneticPr fontId="17"/>
  <dataValidations count="2">
    <dataValidation type="list" allowBlank="1" showErrorMessage="1" sqref="E8" xr:uid="{00000000-0002-0000-0000-000000000000}">
      <formula1>Currency</formula1>
    </dataValidation>
    <dataValidation type="list" allowBlank="1" showErrorMessage="1" sqref="E4" xr:uid="{00000000-0002-0000-0000-000001000000}">
      <formula1>"Tackling Disease,Fighting Discrimination,Preserving History"</formula1>
    </dataValidation>
  </dataValidations>
  <printOptions horizontalCentered="1"/>
  <pageMargins left="0.39370078740157483" right="0.39370078740157483" top="0.59055118110236227" bottom="0.39370078740157483" header="0" footer="0"/>
  <pageSetup paperSize="9" scale="57" orientation="portrait" r:id="rId1"/>
  <headerFooter>
    <oddHeader>&amp;LSHF Don't forget leprosy campaign grant&amp;R&amp;A</oddHeader>
    <oddFooter>&amp;C&amp;P/&amp;N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topLeftCell="A86" workbookViewId="0">
      <selection activeCell="E13" sqref="E13"/>
    </sheetView>
  </sheetViews>
  <sheetFormatPr defaultColWidth="12.69921875" defaultRowHeight="15" customHeight="1" x14ac:dyDescent="0.25"/>
  <cols>
    <col min="1" max="1" width="7" customWidth="1"/>
    <col min="2" max="2" width="9" customWidth="1"/>
    <col min="3" max="3" width="22.5" customWidth="1"/>
    <col min="4" max="5" width="7.796875" customWidth="1"/>
    <col min="6" max="6" width="11" customWidth="1"/>
    <col min="7" max="7" width="7.796875" customWidth="1"/>
    <col min="8" max="8" width="11.69921875" customWidth="1"/>
    <col min="9" max="10" width="8.69921875" customWidth="1"/>
    <col min="11" max="11" width="6.296875" customWidth="1"/>
    <col min="12" max="12" width="18.19921875" customWidth="1"/>
    <col min="13" max="26" width="5.296875" customWidth="1"/>
  </cols>
  <sheetData>
    <row r="1" spans="1:26" ht="17.25" customHeight="1" x14ac:dyDescent="0.25">
      <c r="A1" s="140"/>
      <c r="B1" s="141"/>
      <c r="C1" s="31" t="s">
        <v>34</v>
      </c>
      <c r="D1" s="32" t="s">
        <v>9</v>
      </c>
      <c r="E1" s="142" t="s">
        <v>35</v>
      </c>
      <c r="F1" s="119"/>
      <c r="G1" s="120"/>
      <c r="H1" s="33">
        <f>VLOOKUP(D1,conversion,2,FALSE)</f>
        <v>1</v>
      </c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2" spans="1:26" ht="6.75" customHeight="1" x14ac:dyDescent="0.25">
      <c r="A2" s="35"/>
      <c r="B2" s="35"/>
      <c r="C2" s="36"/>
      <c r="D2" s="37"/>
      <c r="E2" s="38"/>
      <c r="F2" s="38"/>
      <c r="G2" s="38"/>
      <c r="H2" s="39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</row>
    <row r="3" spans="1:26" ht="31.5" customHeight="1" x14ac:dyDescent="0.25">
      <c r="A3" s="40" t="s">
        <v>36</v>
      </c>
      <c r="B3" s="40" t="s">
        <v>37</v>
      </c>
      <c r="C3" s="40" t="s">
        <v>38</v>
      </c>
      <c r="D3" s="41" t="s">
        <v>39</v>
      </c>
      <c r="E3" s="42" t="s">
        <v>40</v>
      </c>
      <c r="F3" s="42" t="s">
        <v>38</v>
      </c>
      <c r="G3" s="43" t="s">
        <v>40</v>
      </c>
      <c r="H3" s="43" t="s">
        <v>38</v>
      </c>
      <c r="I3" s="44" t="s">
        <v>41</v>
      </c>
      <c r="J3" s="44" t="s">
        <v>42</v>
      </c>
      <c r="K3" s="45" t="s">
        <v>43</v>
      </c>
      <c r="L3" s="46" t="s">
        <v>44</v>
      </c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</row>
    <row r="4" spans="1:26" ht="12.75" customHeight="1" x14ac:dyDescent="0.25">
      <c r="A4" s="47">
        <v>1</v>
      </c>
      <c r="B4" s="48" t="str">
        <f>'Project Outline &amp; Budgeting'!B21:I21&amp;" "</f>
        <v xml:space="preserve"> </v>
      </c>
      <c r="C4" s="49"/>
      <c r="D4" s="49"/>
      <c r="E4" s="49"/>
      <c r="F4" s="49"/>
      <c r="G4" s="49"/>
      <c r="H4" s="49"/>
      <c r="I4" s="49"/>
      <c r="J4" s="49"/>
      <c r="K4" s="49"/>
      <c r="L4" s="50"/>
    </row>
    <row r="5" spans="1:26" ht="12.75" customHeight="1" x14ac:dyDescent="0.25">
      <c r="A5" s="51"/>
      <c r="B5" s="52" t="str">
        <f>D1</f>
        <v>USD</v>
      </c>
      <c r="C5" s="53"/>
      <c r="D5" s="54"/>
      <c r="E5" s="54"/>
      <c r="F5" s="54"/>
      <c r="G5" s="55"/>
      <c r="H5" s="56"/>
      <c r="I5" s="57">
        <f t="shared" ref="I5:I19" si="0">PRODUCT(D5,E5,G5)</f>
        <v>0</v>
      </c>
      <c r="J5" s="58">
        <f t="shared" ref="J5:J19" si="1">I5/$H$1</f>
        <v>0</v>
      </c>
      <c r="K5" s="59"/>
      <c r="L5" s="53"/>
    </row>
    <row r="6" spans="1:26" ht="12.75" customHeight="1" x14ac:dyDescent="0.25">
      <c r="A6" s="60"/>
      <c r="B6" s="61">
        <f>SUM(I5:I19)</f>
        <v>0</v>
      </c>
      <c r="C6" s="62"/>
      <c r="D6" s="63"/>
      <c r="E6" s="63"/>
      <c r="F6" s="63"/>
      <c r="G6" s="64"/>
      <c r="H6" s="65"/>
      <c r="I6" s="66">
        <f t="shared" si="0"/>
        <v>0</v>
      </c>
      <c r="J6" s="67">
        <f t="shared" si="1"/>
        <v>0</v>
      </c>
      <c r="K6" s="59"/>
      <c r="L6" s="62"/>
    </row>
    <row r="7" spans="1:26" ht="12.75" customHeight="1" x14ac:dyDescent="0.25">
      <c r="A7" s="60"/>
      <c r="B7" s="68" t="s">
        <v>9</v>
      </c>
      <c r="C7" s="62"/>
      <c r="D7" s="63"/>
      <c r="E7" s="63"/>
      <c r="F7" s="63"/>
      <c r="G7" s="64"/>
      <c r="H7" s="65"/>
      <c r="I7" s="66">
        <f t="shared" si="0"/>
        <v>0</v>
      </c>
      <c r="J7" s="67">
        <f t="shared" si="1"/>
        <v>0</v>
      </c>
      <c r="K7" s="69"/>
      <c r="L7" s="62"/>
    </row>
    <row r="8" spans="1:26" ht="12.75" customHeight="1" x14ac:dyDescent="0.25">
      <c r="A8" s="60"/>
      <c r="B8" s="70">
        <f>SUM(J4:J18)</f>
        <v>0</v>
      </c>
      <c r="C8" s="62"/>
      <c r="D8" s="63"/>
      <c r="E8" s="63"/>
      <c r="F8" s="63"/>
      <c r="G8" s="64"/>
      <c r="H8" s="65"/>
      <c r="I8" s="66">
        <f t="shared" si="0"/>
        <v>0</v>
      </c>
      <c r="J8" s="67">
        <f t="shared" si="1"/>
        <v>0</v>
      </c>
      <c r="K8" s="69"/>
      <c r="L8" s="62"/>
    </row>
    <row r="9" spans="1:26" ht="12.75" customHeight="1" x14ac:dyDescent="0.25">
      <c r="A9" s="60"/>
      <c r="B9" s="71"/>
      <c r="C9" s="62"/>
      <c r="D9" s="63"/>
      <c r="E9" s="63"/>
      <c r="F9" s="63"/>
      <c r="G9" s="64"/>
      <c r="H9" s="65"/>
      <c r="I9" s="66">
        <f t="shared" si="0"/>
        <v>0</v>
      </c>
      <c r="J9" s="67">
        <f t="shared" si="1"/>
        <v>0</v>
      </c>
      <c r="K9" s="69"/>
      <c r="L9" s="62"/>
    </row>
    <row r="10" spans="1:26" ht="12.75" customHeight="1" x14ac:dyDescent="0.25">
      <c r="A10" s="60"/>
      <c r="B10" s="95" t="s">
        <v>68</v>
      </c>
      <c r="C10" s="62"/>
      <c r="D10" s="63"/>
      <c r="E10" s="63"/>
      <c r="F10" s="63"/>
      <c r="G10" s="64"/>
      <c r="H10" s="65"/>
      <c r="I10" s="66">
        <f t="shared" si="0"/>
        <v>0</v>
      </c>
      <c r="J10" s="67">
        <f t="shared" si="1"/>
        <v>0</v>
      </c>
      <c r="K10" s="69"/>
      <c r="L10" s="62"/>
    </row>
    <row r="11" spans="1:26" ht="15" customHeight="1" x14ac:dyDescent="0.25">
      <c r="A11" s="60"/>
      <c r="B11" s="96">
        <f>SUMIF(K5:K19,"SHF",J5:J19)</f>
        <v>0</v>
      </c>
      <c r="C11" s="62"/>
      <c r="D11" s="63"/>
      <c r="E11" s="63"/>
      <c r="F11" s="63"/>
      <c r="G11" s="64"/>
      <c r="H11" s="65"/>
      <c r="I11" s="66">
        <f t="shared" si="0"/>
        <v>0</v>
      </c>
      <c r="J11" s="67">
        <f t="shared" si="1"/>
        <v>0</v>
      </c>
      <c r="K11" s="69"/>
      <c r="L11" s="62"/>
    </row>
    <row r="12" spans="1:26" ht="12.75" customHeight="1" x14ac:dyDescent="0.25">
      <c r="A12" s="60"/>
      <c r="B12" s="97"/>
      <c r="C12" s="62"/>
      <c r="D12" s="63"/>
      <c r="E12" s="63"/>
      <c r="F12" s="63"/>
      <c r="G12" s="64"/>
      <c r="H12" s="65"/>
      <c r="I12" s="66">
        <f t="shared" si="0"/>
        <v>0</v>
      </c>
      <c r="J12" s="67">
        <f t="shared" si="1"/>
        <v>0</v>
      </c>
      <c r="K12" s="69"/>
      <c r="L12" s="62"/>
    </row>
    <row r="13" spans="1:26" ht="12.75" customHeight="1" x14ac:dyDescent="0.25">
      <c r="A13" s="60"/>
      <c r="B13" s="95" t="s">
        <v>69</v>
      </c>
      <c r="C13" s="62"/>
      <c r="D13" s="63"/>
      <c r="E13" s="63"/>
      <c r="F13" s="63"/>
      <c r="G13" s="64"/>
      <c r="H13" s="65"/>
      <c r="I13" s="66">
        <f t="shared" si="0"/>
        <v>0</v>
      </c>
      <c r="J13" s="67">
        <f t="shared" si="1"/>
        <v>0</v>
      </c>
      <c r="K13" s="69"/>
      <c r="L13" s="62"/>
    </row>
    <row r="14" spans="1:26" ht="12.75" customHeight="1" x14ac:dyDescent="0.25">
      <c r="A14" s="60"/>
      <c r="B14" s="96">
        <f>SUMIF(K5:K19,"Others",J5:J19)</f>
        <v>0</v>
      </c>
      <c r="C14" s="62"/>
      <c r="D14" s="63"/>
      <c r="E14" s="63"/>
      <c r="F14" s="63"/>
      <c r="G14" s="64"/>
      <c r="H14" s="65"/>
      <c r="I14" s="66">
        <f t="shared" si="0"/>
        <v>0</v>
      </c>
      <c r="J14" s="67">
        <f t="shared" si="1"/>
        <v>0</v>
      </c>
      <c r="K14" s="69"/>
      <c r="L14" s="62"/>
    </row>
    <row r="15" spans="1:26" ht="12.75" customHeight="1" x14ac:dyDescent="0.25">
      <c r="A15" s="60"/>
      <c r="B15" s="97"/>
      <c r="C15" s="62"/>
      <c r="D15" s="63"/>
      <c r="E15" s="63"/>
      <c r="F15" s="63"/>
      <c r="G15" s="64"/>
      <c r="H15" s="65"/>
      <c r="I15" s="66">
        <f t="shared" si="0"/>
        <v>0</v>
      </c>
      <c r="J15" s="67">
        <f t="shared" si="1"/>
        <v>0</v>
      </c>
      <c r="K15" s="69"/>
      <c r="L15" s="62"/>
    </row>
    <row r="16" spans="1:26" ht="12.75" customHeight="1" x14ac:dyDescent="0.25">
      <c r="A16" s="60"/>
      <c r="B16" s="97"/>
      <c r="C16" s="62"/>
      <c r="D16" s="63"/>
      <c r="E16" s="63"/>
      <c r="F16" s="63"/>
      <c r="G16" s="64"/>
      <c r="H16" s="65"/>
      <c r="I16" s="66">
        <f t="shared" si="0"/>
        <v>0</v>
      </c>
      <c r="J16" s="67">
        <f t="shared" si="1"/>
        <v>0</v>
      </c>
      <c r="K16" s="69"/>
      <c r="L16" s="62"/>
    </row>
    <row r="17" spans="1:12" ht="12.75" customHeight="1" x14ac:dyDescent="0.25">
      <c r="A17" s="60"/>
      <c r="B17" s="97"/>
      <c r="C17" s="62"/>
      <c r="D17" s="63"/>
      <c r="E17" s="63"/>
      <c r="F17" s="63"/>
      <c r="G17" s="64"/>
      <c r="H17" s="65"/>
      <c r="I17" s="66">
        <f t="shared" si="0"/>
        <v>0</v>
      </c>
      <c r="J17" s="67">
        <f t="shared" si="1"/>
        <v>0</v>
      </c>
      <c r="K17" s="69"/>
      <c r="L17" s="62"/>
    </row>
    <row r="18" spans="1:12" ht="12.75" customHeight="1" x14ac:dyDescent="0.25">
      <c r="A18" s="60"/>
      <c r="B18" s="97"/>
      <c r="C18" s="62"/>
      <c r="D18" s="63"/>
      <c r="E18" s="63"/>
      <c r="F18" s="63"/>
      <c r="G18" s="64"/>
      <c r="H18" s="65"/>
      <c r="I18" s="66">
        <f t="shared" si="0"/>
        <v>0</v>
      </c>
      <c r="J18" s="67">
        <f t="shared" si="1"/>
        <v>0</v>
      </c>
      <c r="K18" s="69"/>
      <c r="L18" s="62"/>
    </row>
    <row r="19" spans="1:12" ht="12.75" customHeight="1" x14ac:dyDescent="0.25">
      <c r="A19" s="72"/>
      <c r="B19" s="98"/>
      <c r="C19" s="73"/>
      <c r="D19" s="74"/>
      <c r="E19" s="74"/>
      <c r="F19" s="74"/>
      <c r="G19" s="75"/>
      <c r="H19" s="76"/>
      <c r="I19" s="77">
        <f t="shared" si="0"/>
        <v>0</v>
      </c>
      <c r="J19" s="78">
        <f t="shared" si="1"/>
        <v>0</v>
      </c>
      <c r="K19" s="79"/>
      <c r="L19" s="73"/>
    </row>
    <row r="20" spans="1:12" ht="12.75" customHeight="1" x14ac:dyDescent="0.25">
      <c r="A20" s="47">
        <v>2</v>
      </c>
      <c r="B20" s="99" t="str">
        <f>'Project Outline &amp; Budgeting'!B22:I22&amp;" "</f>
        <v xml:space="preserve"> </v>
      </c>
      <c r="C20" s="49"/>
      <c r="D20" s="49"/>
      <c r="E20" s="49"/>
      <c r="F20" s="49"/>
      <c r="G20" s="49"/>
      <c r="H20" s="49"/>
      <c r="I20" s="49"/>
      <c r="J20" s="49"/>
      <c r="K20" s="49"/>
      <c r="L20" s="50"/>
    </row>
    <row r="21" spans="1:12" ht="12.75" customHeight="1" x14ac:dyDescent="0.25">
      <c r="A21" s="51"/>
      <c r="B21" s="100" t="str">
        <f>D1</f>
        <v>USD</v>
      </c>
      <c r="C21" s="53"/>
      <c r="D21" s="54"/>
      <c r="E21" s="54"/>
      <c r="F21" s="54"/>
      <c r="G21" s="55"/>
      <c r="H21" s="56"/>
      <c r="I21" s="57">
        <f t="shared" ref="I21:I35" si="2">PRODUCT(D21,E21,G21)</f>
        <v>0</v>
      </c>
      <c r="J21" s="58">
        <f t="shared" ref="J21:J35" si="3">I21/$H$1</f>
        <v>0</v>
      </c>
      <c r="K21" s="59"/>
      <c r="L21" s="53"/>
    </row>
    <row r="22" spans="1:12" ht="12.75" customHeight="1" x14ac:dyDescent="0.25">
      <c r="A22" s="60"/>
      <c r="B22" s="101">
        <f>SUM(I21:I35)</f>
        <v>0</v>
      </c>
      <c r="C22" s="62"/>
      <c r="D22" s="63"/>
      <c r="E22" s="63"/>
      <c r="F22" s="63"/>
      <c r="G22" s="64"/>
      <c r="H22" s="65"/>
      <c r="I22" s="66">
        <f t="shared" si="2"/>
        <v>0</v>
      </c>
      <c r="J22" s="67">
        <f t="shared" si="3"/>
        <v>0</v>
      </c>
      <c r="K22" s="69"/>
      <c r="L22" s="62"/>
    </row>
    <row r="23" spans="1:12" ht="12.75" customHeight="1" x14ac:dyDescent="0.25">
      <c r="A23" s="60"/>
      <c r="B23" s="102" t="s">
        <v>9</v>
      </c>
      <c r="C23" s="62"/>
      <c r="D23" s="63"/>
      <c r="E23" s="63"/>
      <c r="F23" s="63"/>
      <c r="G23" s="64"/>
      <c r="H23" s="65"/>
      <c r="I23" s="66">
        <f t="shared" si="2"/>
        <v>0</v>
      </c>
      <c r="J23" s="67">
        <f t="shared" si="3"/>
        <v>0</v>
      </c>
      <c r="K23" s="69"/>
      <c r="L23" s="62"/>
    </row>
    <row r="24" spans="1:12" ht="12.75" customHeight="1" x14ac:dyDescent="0.25">
      <c r="A24" s="60"/>
      <c r="B24" s="98">
        <f>SUM(J20:J34)</f>
        <v>0</v>
      </c>
      <c r="C24" s="62"/>
      <c r="D24" s="63"/>
      <c r="E24" s="63"/>
      <c r="F24" s="63"/>
      <c r="G24" s="64"/>
      <c r="H24" s="65"/>
      <c r="I24" s="66">
        <f t="shared" si="2"/>
        <v>0</v>
      </c>
      <c r="J24" s="67">
        <f t="shared" si="3"/>
        <v>0</v>
      </c>
      <c r="K24" s="69"/>
      <c r="L24" s="62"/>
    </row>
    <row r="25" spans="1:12" ht="12.75" customHeight="1" x14ac:dyDescent="0.25">
      <c r="A25" s="60"/>
      <c r="B25" s="97"/>
      <c r="C25" s="62"/>
      <c r="D25" s="63"/>
      <c r="E25" s="63"/>
      <c r="F25" s="63"/>
      <c r="G25" s="64"/>
      <c r="H25" s="65"/>
      <c r="I25" s="66">
        <f t="shared" si="2"/>
        <v>0</v>
      </c>
      <c r="J25" s="67">
        <f t="shared" si="3"/>
        <v>0</v>
      </c>
      <c r="K25" s="69"/>
      <c r="L25" s="62"/>
    </row>
    <row r="26" spans="1:12" ht="12.75" customHeight="1" x14ac:dyDescent="0.25">
      <c r="A26" s="60"/>
      <c r="B26" s="95" t="s">
        <v>68</v>
      </c>
      <c r="C26" s="62"/>
      <c r="D26" s="63"/>
      <c r="E26" s="63"/>
      <c r="F26" s="63"/>
      <c r="G26" s="64"/>
      <c r="H26" s="65"/>
      <c r="I26" s="66">
        <f t="shared" si="2"/>
        <v>0</v>
      </c>
      <c r="J26" s="67">
        <f t="shared" si="3"/>
        <v>0</v>
      </c>
      <c r="K26" s="69"/>
      <c r="L26" s="62"/>
    </row>
    <row r="27" spans="1:12" ht="12.75" customHeight="1" x14ac:dyDescent="0.25">
      <c r="A27" s="60"/>
      <c r="B27" s="96">
        <f>SUMIF(K21:K35,"SHF",J21:J35)</f>
        <v>0</v>
      </c>
      <c r="C27" s="62"/>
      <c r="D27" s="63"/>
      <c r="E27" s="63"/>
      <c r="F27" s="63"/>
      <c r="G27" s="64"/>
      <c r="H27" s="65"/>
      <c r="I27" s="66">
        <f t="shared" si="2"/>
        <v>0</v>
      </c>
      <c r="J27" s="67">
        <f t="shared" si="3"/>
        <v>0</v>
      </c>
      <c r="K27" s="69"/>
      <c r="L27" s="62"/>
    </row>
    <row r="28" spans="1:12" ht="12.75" customHeight="1" x14ac:dyDescent="0.25">
      <c r="A28" s="60"/>
      <c r="B28" s="97"/>
      <c r="C28" s="62"/>
      <c r="D28" s="63"/>
      <c r="E28" s="63"/>
      <c r="F28" s="63"/>
      <c r="G28" s="64"/>
      <c r="H28" s="65"/>
      <c r="I28" s="66">
        <f t="shared" si="2"/>
        <v>0</v>
      </c>
      <c r="J28" s="67">
        <f t="shared" si="3"/>
        <v>0</v>
      </c>
      <c r="K28" s="69"/>
      <c r="L28" s="62"/>
    </row>
    <row r="29" spans="1:12" ht="12.75" customHeight="1" x14ac:dyDescent="0.25">
      <c r="A29" s="60"/>
      <c r="B29" s="95" t="s">
        <v>69</v>
      </c>
      <c r="C29" s="62"/>
      <c r="D29" s="63"/>
      <c r="E29" s="63"/>
      <c r="F29" s="63"/>
      <c r="G29" s="64"/>
      <c r="H29" s="65"/>
      <c r="I29" s="66">
        <f t="shared" si="2"/>
        <v>0</v>
      </c>
      <c r="J29" s="67">
        <f t="shared" si="3"/>
        <v>0</v>
      </c>
      <c r="K29" s="69"/>
      <c r="L29" s="62"/>
    </row>
    <row r="30" spans="1:12" ht="12.75" customHeight="1" x14ac:dyDescent="0.25">
      <c r="A30" s="60"/>
      <c r="B30" s="96">
        <f>SUMIF(K21:K35,"Others",J21:J35)</f>
        <v>0</v>
      </c>
      <c r="C30" s="62"/>
      <c r="D30" s="63"/>
      <c r="E30" s="63"/>
      <c r="F30" s="63"/>
      <c r="G30" s="64"/>
      <c r="H30" s="65"/>
      <c r="I30" s="66">
        <f t="shared" si="2"/>
        <v>0</v>
      </c>
      <c r="J30" s="67">
        <f t="shared" si="3"/>
        <v>0</v>
      </c>
      <c r="K30" s="69"/>
      <c r="L30" s="62"/>
    </row>
    <row r="31" spans="1:12" ht="12.75" customHeight="1" x14ac:dyDescent="0.25">
      <c r="A31" s="60"/>
      <c r="B31" s="97"/>
      <c r="C31" s="62"/>
      <c r="D31" s="63"/>
      <c r="E31" s="63"/>
      <c r="F31" s="63"/>
      <c r="G31" s="64"/>
      <c r="H31" s="65"/>
      <c r="I31" s="66">
        <f t="shared" si="2"/>
        <v>0</v>
      </c>
      <c r="J31" s="67">
        <f t="shared" si="3"/>
        <v>0</v>
      </c>
      <c r="K31" s="69"/>
      <c r="L31" s="62"/>
    </row>
    <row r="32" spans="1:12" ht="12.75" customHeight="1" x14ac:dyDescent="0.25">
      <c r="A32" s="60"/>
      <c r="B32" s="97"/>
      <c r="C32" s="62"/>
      <c r="D32" s="63"/>
      <c r="E32" s="63"/>
      <c r="F32" s="63"/>
      <c r="G32" s="64"/>
      <c r="H32" s="65"/>
      <c r="I32" s="66">
        <f t="shared" si="2"/>
        <v>0</v>
      </c>
      <c r="J32" s="67">
        <f t="shared" si="3"/>
        <v>0</v>
      </c>
      <c r="K32" s="69"/>
      <c r="L32" s="62"/>
    </row>
    <row r="33" spans="1:12" ht="12.75" customHeight="1" x14ac:dyDescent="0.25">
      <c r="A33" s="60"/>
      <c r="B33" s="97"/>
      <c r="C33" s="62"/>
      <c r="D33" s="63"/>
      <c r="E33" s="63"/>
      <c r="F33" s="63"/>
      <c r="G33" s="64"/>
      <c r="H33" s="65"/>
      <c r="I33" s="66">
        <f t="shared" si="2"/>
        <v>0</v>
      </c>
      <c r="J33" s="67">
        <f t="shared" si="3"/>
        <v>0</v>
      </c>
      <c r="K33" s="69"/>
      <c r="L33" s="62"/>
    </row>
    <row r="34" spans="1:12" ht="12.75" customHeight="1" x14ac:dyDescent="0.25">
      <c r="A34" s="60"/>
      <c r="B34" s="97"/>
      <c r="C34" s="62"/>
      <c r="D34" s="63"/>
      <c r="E34" s="63"/>
      <c r="F34" s="63"/>
      <c r="G34" s="64"/>
      <c r="H34" s="65"/>
      <c r="I34" s="66">
        <f t="shared" si="2"/>
        <v>0</v>
      </c>
      <c r="J34" s="67">
        <f t="shared" si="3"/>
        <v>0</v>
      </c>
      <c r="K34" s="69"/>
      <c r="L34" s="62"/>
    </row>
    <row r="35" spans="1:12" ht="12.75" customHeight="1" x14ac:dyDescent="0.25">
      <c r="A35" s="72"/>
      <c r="B35" s="98"/>
      <c r="C35" s="73"/>
      <c r="D35" s="74"/>
      <c r="E35" s="74"/>
      <c r="F35" s="74"/>
      <c r="G35" s="75"/>
      <c r="H35" s="76"/>
      <c r="I35" s="77">
        <f t="shared" si="2"/>
        <v>0</v>
      </c>
      <c r="J35" s="78">
        <f t="shared" si="3"/>
        <v>0</v>
      </c>
      <c r="K35" s="79"/>
      <c r="L35" s="73"/>
    </row>
    <row r="36" spans="1:12" ht="12.75" customHeight="1" x14ac:dyDescent="0.25">
      <c r="A36" s="47">
        <v>3</v>
      </c>
      <c r="B36" s="99" t="str">
        <f>'Project Outline &amp; Budgeting'!B23:I23&amp;" "</f>
        <v xml:space="preserve"> </v>
      </c>
      <c r="C36" s="49"/>
      <c r="D36" s="49"/>
      <c r="E36" s="49"/>
      <c r="F36" s="49"/>
      <c r="G36" s="49"/>
      <c r="H36" s="49"/>
      <c r="I36" s="49"/>
      <c r="J36" s="49"/>
      <c r="K36" s="49"/>
      <c r="L36" s="50"/>
    </row>
    <row r="37" spans="1:12" ht="12.75" customHeight="1" x14ac:dyDescent="0.25">
      <c r="A37" s="51"/>
      <c r="B37" s="100" t="str">
        <f>D1</f>
        <v>USD</v>
      </c>
      <c r="C37" s="53"/>
      <c r="D37" s="54"/>
      <c r="E37" s="54"/>
      <c r="F37" s="54"/>
      <c r="G37" s="55"/>
      <c r="H37" s="56"/>
      <c r="I37" s="57">
        <f t="shared" ref="I37:I51" si="4">PRODUCT(D37,E37,G37)</f>
        <v>0</v>
      </c>
      <c r="J37" s="58">
        <f t="shared" ref="J37:J51" si="5">I37/$H$1</f>
        <v>0</v>
      </c>
      <c r="K37" s="59"/>
      <c r="L37" s="53"/>
    </row>
    <row r="38" spans="1:12" ht="12.75" customHeight="1" x14ac:dyDescent="0.25">
      <c r="A38" s="60"/>
      <c r="B38" s="101">
        <f>SUM(I37:I51)</f>
        <v>0</v>
      </c>
      <c r="C38" s="62"/>
      <c r="D38" s="63"/>
      <c r="E38" s="63"/>
      <c r="F38" s="63"/>
      <c r="G38" s="64"/>
      <c r="H38" s="65"/>
      <c r="I38" s="66">
        <f t="shared" si="4"/>
        <v>0</v>
      </c>
      <c r="J38" s="67">
        <f t="shared" si="5"/>
        <v>0</v>
      </c>
      <c r="K38" s="69"/>
      <c r="L38" s="62"/>
    </row>
    <row r="39" spans="1:12" ht="12.75" customHeight="1" x14ac:dyDescent="0.25">
      <c r="A39" s="60"/>
      <c r="B39" s="102" t="s">
        <v>9</v>
      </c>
      <c r="C39" s="62"/>
      <c r="D39" s="63"/>
      <c r="E39" s="63"/>
      <c r="F39" s="63"/>
      <c r="G39" s="64"/>
      <c r="H39" s="65"/>
      <c r="I39" s="66">
        <f t="shared" si="4"/>
        <v>0</v>
      </c>
      <c r="J39" s="67">
        <f t="shared" si="5"/>
        <v>0</v>
      </c>
      <c r="K39" s="69"/>
      <c r="L39" s="62"/>
    </row>
    <row r="40" spans="1:12" ht="12.75" customHeight="1" x14ac:dyDescent="0.25">
      <c r="A40" s="60"/>
      <c r="B40" s="98">
        <f>SUM(J36:J50)</f>
        <v>0</v>
      </c>
      <c r="C40" s="62"/>
      <c r="D40" s="63"/>
      <c r="E40" s="63"/>
      <c r="F40" s="63"/>
      <c r="G40" s="64"/>
      <c r="H40" s="65"/>
      <c r="I40" s="66">
        <f t="shared" si="4"/>
        <v>0</v>
      </c>
      <c r="J40" s="67">
        <f t="shared" si="5"/>
        <v>0</v>
      </c>
      <c r="K40" s="69"/>
      <c r="L40" s="62"/>
    </row>
    <row r="41" spans="1:12" ht="12.75" customHeight="1" x14ac:dyDescent="0.25">
      <c r="A41" s="60"/>
      <c r="B41" s="97"/>
      <c r="C41" s="62"/>
      <c r="D41" s="63"/>
      <c r="E41" s="63"/>
      <c r="F41" s="63"/>
      <c r="G41" s="64"/>
      <c r="H41" s="65"/>
      <c r="I41" s="66">
        <f t="shared" si="4"/>
        <v>0</v>
      </c>
      <c r="J41" s="67">
        <f t="shared" si="5"/>
        <v>0</v>
      </c>
      <c r="K41" s="69"/>
      <c r="L41" s="62"/>
    </row>
    <row r="42" spans="1:12" ht="12.75" customHeight="1" x14ac:dyDescent="0.25">
      <c r="A42" s="60"/>
      <c r="B42" s="95" t="s">
        <v>68</v>
      </c>
      <c r="C42" s="62"/>
      <c r="D42" s="63"/>
      <c r="E42" s="63"/>
      <c r="F42" s="63"/>
      <c r="G42" s="64"/>
      <c r="H42" s="65"/>
      <c r="I42" s="66">
        <f t="shared" si="4"/>
        <v>0</v>
      </c>
      <c r="J42" s="67">
        <f t="shared" si="5"/>
        <v>0</v>
      </c>
      <c r="K42" s="69"/>
      <c r="L42" s="62"/>
    </row>
    <row r="43" spans="1:12" ht="12.75" customHeight="1" x14ac:dyDescent="0.25">
      <c r="A43" s="60"/>
      <c r="B43" s="96">
        <f>SUMIF(K37:K51,"SHF",J37:J51)</f>
        <v>0</v>
      </c>
      <c r="C43" s="62"/>
      <c r="D43" s="63"/>
      <c r="E43" s="63"/>
      <c r="F43" s="63"/>
      <c r="G43" s="64"/>
      <c r="H43" s="65"/>
      <c r="I43" s="66">
        <f t="shared" si="4"/>
        <v>0</v>
      </c>
      <c r="J43" s="67">
        <f t="shared" si="5"/>
        <v>0</v>
      </c>
      <c r="K43" s="69"/>
      <c r="L43" s="62"/>
    </row>
    <row r="44" spans="1:12" ht="12.75" customHeight="1" x14ac:dyDescent="0.25">
      <c r="A44" s="60"/>
      <c r="B44" s="97"/>
      <c r="C44" s="62"/>
      <c r="D44" s="63"/>
      <c r="E44" s="63"/>
      <c r="F44" s="63"/>
      <c r="G44" s="64"/>
      <c r="H44" s="65"/>
      <c r="I44" s="66">
        <f t="shared" si="4"/>
        <v>0</v>
      </c>
      <c r="J44" s="67">
        <f t="shared" si="5"/>
        <v>0</v>
      </c>
      <c r="K44" s="69"/>
      <c r="L44" s="62"/>
    </row>
    <row r="45" spans="1:12" ht="12.75" customHeight="1" x14ac:dyDescent="0.25">
      <c r="A45" s="60"/>
      <c r="B45" s="95" t="s">
        <v>69</v>
      </c>
      <c r="C45" s="62"/>
      <c r="D45" s="63"/>
      <c r="E45" s="63"/>
      <c r="F45" s="63"/>
      <c r="G45" s="64"/>
      <c r="H45" s="65"/>
      <c r="I45" s="66">
        <f t="shared" si="4"/>
        <v>0</v>
      </c>
      <c r="J45" s="67">
        <f t="shared" si="5"/>
        <v>0</v>
      </c>
      <c r="K45" s="69"/>
      <c r="L45" s="62"/>
    </row>
    <row r="46" spans="1:12" ht="12.75" customHeight="1" x14ac:dyDescent="0.25">
      <c r="A46" s="60"/>
      <c r="B46" s="96">
        <f>SUMIF(K37:K51,"Others",J37:J51)</f>
        <v>0</v>
      </c>
      <c r="C46" s="62"/>
      <c r="D46" s="63"/>
      <c r="E46" s="63"/>
      <c r="F46" s="63"/>
      <c r="G46" s="64"/>
      <c r="H46" s="65"/>
      <c r="I46" s="66">
        <f t="shared" si="4"/>
        <v>0</v>
      </c>
      <c r="J46" s="67">
        <f t="shared" si="5"/>
        <v>0</v>
      </c>
      <c r="K46" s="69"/>
      <c r="L46" s="62"/>
    </row>
    <row r="47" spans="1:12" ht="12.75" customHeight="1" x14ac:dyDescent="0.25">
      <c r="A47" s="60"/>
      <c r="B47" s="97"/>
      <c r="C47" s="62"/>
      <c r="D47" s="63"/>
      <c r="E47" s="63"/>
      <c r="F47" s="63"/>
      <c r="G47" s="64"/>
      <c r="H47" s="65"/>
      <c r="I47" s="66">
        <f t="shared" si="4"/>
        <v>0</v>
      </c>
      <c r="J47" s="67">
        <f t="shared" si="5"/>
        <v>0</v>
      </c>
      <c r="K47" s="69"/>
      <c r="L47" s="62"/>
    </row>
    <row r="48" spans="1:12" ht="12.75" customHeight="1" x14ac:dyDescent="0.25">
      <c r="A48" s="60"/>
      <c r="B48" s="97"/>
      <c r="C48" s="62"/>
      <c r="D48" s="63"/>
      <c r="E48" s="63"/>
      <c r="F48" s="63"/>
      <c r="G48" s="64"/>
      <c r="H48" s="65"/>
      <c r="I48" s="66">
        <f t="shared" si="4"/>
        <v>0</v>
      </c>
      <c r="J48" s="67">
        <f t="shared" si="5"/>
        <v>0</v>
      </c>
      <c r="K48" s="69"/>
      <c r="L48" s="62"/>
    </row>
    <row r="49" spans="1:12" ht="12.75" customHeight="1" x14ac:dyDescent="0.25">
      <c r="A49" s="60"/>
      <c r="B49" s="97"/>
      <c r="C49" s="62"/>
      <c r="D49" s="63"/>
      <c r="E49" s="63"/>
      <c r="F49" s="63"/>
      <c r="G49" s="64"/>
      <c r="H49" s="65"/>
      <c r="I49" s="66">
        <f t="shared" si="4"/>
        <v>0</v>
      </c>
      <c r="J49" s="67">
        <f t="shared" si="5"/>
        <v>0</v>
      </c>
      <c r="K49" s="69"/>
      <c r="L49" s="62"/>
    </row>
    <row r="50" spans="1:12" ht="12.75" customHeight="1" x14ac:dyDescent="0.25">
      <c r="A50" s="60"/>
      <c r="B50" s="97"/>
      <c r="C50" s="62"/>
      <c r="D50" s="63"/>
      <c r="E50" s="63"/>
      <c r="F50" s="63"/>
      <c r="G50" s="64"/>
      <c r="H50" s="65"/>
      <c r="I50" s="66">
        <f t="shared" si="4"/>
        <v>0</v>
      </c>
      <c r="J50" s="67">
        <f t="shared" si="5"/>
        <v>0</v>
      </c>
      <c r="K50" s="69"/>
      <c r="L50" s="62"/>
    </row>
    <row r="51" spans="1:12" ht="12.75" customHeight="1" x14ac:dyDescent="0.25">
      <c r="A51" s="72"/>
      <c r="B51" s="98"/>
      <c r="C51" s="73"/>
      <c r="D51" s="74"/>
      <c r="E51" s="74"/>
      <c r="F51" s="74"/>
      <c r="G51" s="75"/>
      <c r="H51" s="76"/>
      <c r="I51" s="77">
        <f t="shared" si="4"/>
        <v>0</v>
      </c>
      <c r="J51" s="78">
        <f t="shared" si="5"/>
        <v>0</v>
      </c>
      <c r="K51" s="79"/>
      <c r="L51" s="73"/>
    </row>
    <row r="52" spans="1:12" ht="12.75" customHeight="1" x14ac:dyDescent="0.25">
      <c r="A52" s="47">
        <v>4</v>
      </c>
      <c r="B52" s="103" t="str">
        <f>'Project Outline &amp; Budgeting'!B24:I24&amp;" "</f>
        <v xml:space="preserve"> </v>
      </c>
      <c r="C52" s="49"/>
      <c r="D52" s="49"/>
      <c r="E52" s="49"/>
      <c r="F52" s="49"/>
      <c r="G52" s="49"/>
      <c r="H52" s="49"/>
      <c r="I52" s="49"/>
      <c r="J52" s="49"/>
      <c r="K52" s="49"/>
      <c r="L52" s="50"/>
    </row>
    <row r="53" spans="1:12" ht="12.75" customHeight="1" x14ac:dyDescent="0.25">
      <c r="A53" s="51"/>
      <c r="B53" s="100" t="str">
        <f>D1</f>
        <v>USD</v>
      </c>
      <c r="C53" s="53"/>
      <c r="D53" s="54"/>
      <c r="E53" s="54"/>
      <c r="F53" s="54"/>
      <c r="G53" s="55"/>
      <c r="H53" s="56"/>
      <c r="I53" s="57">
        <f t="shared" ref="I53:I67" si="6">PRODUCT(D53,E53,G53)</f>
        <v>0</v>
      </c>
      <c r="J53" s="58">
        <f t="shared" ref="J53:J67" si="7">I53/$H$1</f>
        <v>0</v>
      </c>
      <c r="K53" s="59"/>
      <c r="L53" s="53"/>
    </row>
    <row r="54" spans="1:12" ht="12.75" customHeight="1" x14ac:dyDescent="0.25">
      <c r="A54" s="60"/>
      <c r="B54" s="101">
        <f>SUM(I53:I67)</f>
        <v>0</v>
      </c>
      <c r="C54" s="62"/>
      <c r="D54" s="63"/>
      <c r="E54" s="63"/>
      <c r="F54" s="63"/>
      <c r="G54" s="64"/>
      <c r="H54" s="65"/>
      <c r="I54" s="66">
        <f t="shared" si="6"/>
        <v>0</v>
      </c>
      <c r="J54" s="67">
        <f t="shared" si="7"/>
        <v>0</v>
      </c>
      <c r="K54" s="69"/>
      <c r="L54" s="62"/>
    </row>
    <row r="55" spans="1:12" ht="12.75" customHeight="1" x14ac:dyDescent="0.25">
      <c r="A55" s="60"/>
      <c r="B55" s="102" t="s">
        <v>9</v>
      </c>
      <c r="C55" s="62"/>
      <c r="D55" s="63"/>
      <c r="E55" s="63"/>
      <c r="F55" s="63"/>
      <c r="G55" s="64"/>
      <c r="H55" s="65"/>
      <c r="I55" s="66">
        <f t="shared" si="6"/>
        <v>0</v>
      </c>
      <c r="J55" s="67">
        <f t="shared" si="7"/>
        <v>0</v>
      </c>
      <c r="K55" s="69"/>
      <c r="L55" s="62"/>
    </row>
    <row r="56" spans="1:12" ht="12.75" customHeight="1" x14ac:dyDescent="0.25">
      <c r="A56" s="60"/>
      <c r="B56" s="98">
        <f>SUM(J52:J66)</f>
        <v>0</v>
      </c>
      <c r="C56" s="62"/>
      <c r="D56" s="63"/>
      <c r="E56" s="63"/>
      <c r="F56" s="63"/>
      <c r="G56" s="64"/>
      <c r="H56" s="65"/>
      <c r="I56" s="66">
        <f t="shared" si="6"/>
        <v>0</v>
      </c>
      <c r="J56" s="67">
        <f t="shared" si="7"/>
        <v>0</v>
      </c>
      <c r="K56" s="69"/>
      <c r="L56" s="62"/>
    </row>
    <row r="57" spans="1:12" ht="12.75" customHeight="1" x14ac:dyDescent="0.25">
      <c r="A57" s="60"/>
      <c r="B57" s="97"/>
      <c r="C57" s="62"/>
      <c r="D57" s="63"/>
      <c r="E57" s="63"/>
      <c r="F57" s="63"/>
      <c r="G57" s="64"/>
      <c r="H57" s="65"/>
      <c r="I57" s="66">
        <f t="shared" si="6"/>
        <v>0</v>
      </c>
      <c r="J57" s="67">
        <f t="shared" si="7"/>
        <v>0</v>
      </c>
      <c r="K57" s="69"/>
      <c r="L57" s="62"/>
    </row>
    <row r="58" spans="1:12" ht="12.75" customHeight="1" x14ac:dyDescent="0.25">
      <c r="A58" s="60"/>
      <c r="B58" s="95" t="s">
        <v>68</v>
      </c>
      <c r="C58" s="62"/>
      <c r="D58" s="63"/>
      <c r="E58" s="63"/>
      <c r="F58" s="63"/>
      <c r="G58" s="64"/>
      <c r="H58" s="65"/>
      <c r="I58" s="66">
        <f t="shared" si="6"/>
        <v>0</v>
      </c>
      <c r="J58" s="67">
        <f t="shared" si="7"/>
        <v>0</v>
      </c>
      <c r="K58" s="69"/>
      <c r="L58" s="62"/>
    </row>
    <row r="59" spans="1:12" ht="12.75" customHeight="1" x14ac:dyDescent="0.25">
      <c r="A59" s="60"/>
      <c r="B59" s="96">
        <f>SUMIF(K53:K67,"SHF",J53:J67)</f>
        <v>0</v>
      </c>
      <c r="C59" s="62"/>
      <c r="D59" s="63"/>
      <c r="E59" s="63"/>
      <c r="F59" s="63"/>
      <c r="G59" s="64"/>
      <c r="H59" s="65"/>
      <c r="I59" s="66">
        <f t="shared" si="6"/>
        <v>0</v>
      </c>
      <c r="J59" s="67">
        <f t="shared" si="7"/>
        <v>0</v>
      </c>
      <c r="K59" s="69"/>
      <c r="L59" s="62"/>
    </row>
    <row r="60" spans="1:12" ht="12.75" customHeight="1" x14ac:dyDescent="0.25">
      <c r="A60" s="60"/>
      <c r="B60" s="97"/>
      <c r="C60" s="62"/>
      <c r="D60" s="63"/>
      <c r="E60" s="63"/>
      <c r="F60" s="63"/>
      <c r="G60" s="64"/>
      <c r="H60" s="65"/>
      <c r="I60" s="66">
        <f t="shared" si="6"/>
        <v>0</v>
      </c>
      <c r="J60" s="67">
        <f t="shared" si="7"/>
        <v>0</v>
      </c>
      <c r="K60" s="69"/>
      <c r="L60" s="62"/>
    </row>
    <row r="61" spans="1:12" ht="12.75" customHeight="1" x14ac:dyDescent="0.25">
      <c r="A61" s="60"/>
      <c r="B61" s="95" t="s">
        <v>69</v>
      </c>
      <c r="C61" s="62"/>
      <c r="D61" s="63"/>
      <c r="E61" s="63"/>
      <c r="F61" s="63"/>
      <c r="G61" s="64"/>
      <c r="H61" s="65"/>
      <c r="I61" s="66">
        <f t="shared" si="6"/>
        <v>0</v>
      </c>
      <c r="J61" s="67">
        <f t="shared" si="7"/>
        <v>0</v>
      </c>
      <c r="K61" s="69"/>
      <c r="L61" s="62"/>
    </row>
    <row r="62" spans="1:12" ht="12.75" customHeight="1" x14ac:dyDescent="0.25">
      <c r="A62" s="60"/>
      <c r="B62" s="96">
        <f>SUMIF(K53:K67,"Others",J53:J67)</f>
        <v>0</v>
      </c>
      <c r="C62" s="62"/>
      <c r="D62" s="63"/>
      <c r="E62" s="63"/>
      <c r="F62" s="63"/>
      <c r="G62" s="64"/>
      <c r="H62" s="65"/>
      <c r="I62" s="66">
        <f t="shared" si="6"/>
        <v>0</v>
      </c>
      <c r="J62" s="67">
        <f t="shared" si="7"/>
        <v>0</v>
      </c>
      <c r="K62" s="69"/>
      <c r="L62" s="62"/>
    </row>
    <row r="63" spans="1:12" ht="12.75" customHeight="1" x14ac:dyDescent="0.25">
      <c r="A63" s="60"/>
      <c r="B63" s="97"/>
      <c r="C63" s="62"/>
      <c r="D63" s="63"/>
      <c r="E63" s="63"/>
      <c r="F63" s="63"/>
      <c r="G63" s="64"/>
      <c r="H63" s="65"/>
      <c r="I63" s="66">
        <f t="shared" si="6"/>
        <v>0</v>
      </c>
      <c r="J63" s="67">
        <f t="shared" si="7"/>
        <v>0</v>
      </c>
      <c r="K63" s="69"/>
      <c r="L63" s="62"/>
    </row>
    <row r="64" spans="1:12" ht="12.75" customHeight="1" x14ac:dyDescent="0.25">
      <c r="A64" s="60"/>
      <c r="B64" s="97"/>
      <c r="C64" s="62"/>
      <c r="D64" s="63"/>
      <c r="E64" s="63"/>
      <c r="F64" s="63"/>
      <c r="G64" s="64"/>
      <c r="H64" s="65"/>
      <c r="I64" s="66">
        <f t="shared" si="6"/>
        <v>0</v>
      </c>
      <c r="J64" s="67">
        <f t="shared" si="7"/>
        <v>0</v>
      </c>
      <c r="K64" s="69"/>
      <c r="L64" s="62"/>
    </row>
    <row r="65" spans="1:12" ht="12.75" customHeight="1" x14ac:dyDescent="0.25">
      <c r="A65" s="60"/>
      <c r="B65" s="97"/>
      <c r="C65" s="62"/>
      <c r="D65" s="63"/>
      <c r="E65" s="63"/>
      <c r="F65" s="63"/>
      <c r="G65" s="64"/>
      <c r="H65" s="65"/>
      <c r="I65" s="66">
        <f t="shared" si="6"/>
        <v>0</v>
      </c>
      <c r="J65" s="67">
        <f t="shared" si="7"/>
        <v>0</v>
      </c>
      <c r="K65" s="69"/>
      <c r="L65" s="62"/>
    </row>
    <row r="66" spans="1:12" ht="12.75" customHeight="1" x14ac:dyDescent="0.25">
      <c r="A66" s="60"/>
      <c r="B66" s="97"/>
      <c r="C66" s="62"/>
      <c r="D66" s="63"/>
      <c r="E66" s="63"/>
      <c r="F66" s="63"/>
      <c r="G66" s="64"/>
      <c r="H66" s="65"/>
      <c r="I66" s="66">
        <f t="shared" si="6"/>
        <v>0</v>
      </c>
      <c r="J66" s="67">
        <f t="shared" si="7"/>
        <v>0</v>
      </c>
      <c r="K66" s="69"/>
      <c r="L66" s="62"/>
    </row>
    <row r="67" spans="1:12" ht="12.75" customHeight="1" x14ac:dyDescent="0.25">
      <c r="A67" s="72"/>
      <c r="B67" s="98"/>
      <c r="C67" s="73"/>
      <c r="D67" s="74"/>
      <c r="E67" s="74"/>
      <c r="F67" s="74"/>
      <c r="G67" s="75"/>
      <c r="H67" s="76"/>
      <c r="I67" s="77">
        <f t="shared" si="6"/>
        <v>0</v>
      </c>
      <c r="J67" s="78">
        <f t="shared" si="7"/>
        <v>0</v>
      </c>
      <c r="K67" s="79"/>
      <c r="L67" s="73"/>
    </row>
    <row r="68" spans="1:12" ht="12.75" customHeight="1" x14ac:dyDescent="0.25">
      <c r="A68" s="47">
        <v>5</v>
      </c>
      <c r="B68" s="99" t="str">
        <f>'Project Outline &amp; Budgeting'!B25:I25&amp;" "</f>
        <v xml:space="preserve"> </v>
      </c>
      <c r="C68" s="49"/>
      <c r="D68" s="49"/>
      <c r="E68" s="49"/>
      <c r="F68" s="49"/>
      <c r="G68" s="49"/>
      <c r="H68" s="49"/>
      <c r="I68" s="49"/>
      <c r="J68" s="49"/>
      <c r="K68" s="49"/>
      <c r="L68" s="50"/>
    </row>
    <row r="69" spans="1:12" ht="12.75" customHeight="1" x14ac:dyDescent="0.25">
      <c r="A69" s="51"/>
      <c r="B69" s="100" t="str">
        <f>D1</f>
        <v>USD</v>
      </c>
      <c r="C69" s="53"/>
      <c r="D69" s="54"/>
      <c r="E69" s="54"/>
      <c r="F69" s="54"/>
      <c r="G69" s="55"/>
      <c r="H69" s="56"/>
      <c r="I69" s="57">
        <f t="shared" ref="I69:I83" si="8">PRODUCT(D69,E69,G69)</f>
        <v>0</v>
      </c>
      <c r="J69" s="58">
        <f t="shared" ref="J69:J83" si="9">I69/$H$1</f>
        <v>0</v>
      </c>
      <c r="K69" s="59"/>
      <c r="L69" s="53"/>
    </row>
    <row r="70" spans="1:12" ht="12.75" customHeight="1" x14ac:dyDescent="0.25">
      <c r="A70" s="60"/>
      <c r="B70" s="101">
        <f>SUM(I69:I83)</f>
        <v>0</v>
      </c>
      <c r="C70" s="62"/>
      <c r="D70" s="63"/>
      <c r="E70" s="63"/>
      <c r="F70" s="63"/>
      <c r="G70" s="64"/>
      <c r="H70" s="65"/>
      <c r="I70" s="66">
        <f t="shared" si="8"/>
        <v>0</v>
      </c>
      <c r="J70" s="67">
        <f t="shared" si="9"/>
        <v>0</v>
      </c>
      <c r="K70" s="69"/>
      <c r="L70" s="62"/>
    </row>
    <row r="71" spans="1:12" ht="12.75" customHeight="1" x14ac:dyDescent="0.25">
      <c r="A71" s="60"/>
      <c r="B71" s="102" t="s">
        <v>9</v>
      </c>
      <c r="C71" s="62"/>
      <c r="D71" s="63"/>
      <c r="E71" s="63"/>
      <c r="F71" s="63"/>
      <c r="G71" s="64"/>
      <c r="H71" s="65"/>
      <c r="I71" s="66">
        <f t="shared" si="8"/>
        <v>0</v>
      </c>
      <c r="J71" s="67">
        <f t="shared" si="9"/>
        <v>0</v>
      </c>
      <c r="K71" s="69"/>
      <c r="L71" s="62"/>
    </row>
    <row r="72" spans="1:12" ht="12.75" customHeight="1" x14ac:dyDescent="0.25">
      <c r="A72" s="60"/>
      <c r="B72" s="98">
        <f>SUM(J68:J82)</f>
        <v>0</v>
      </c>
      <c r="C72" s="62"/>
      <c r="D72" s="63"/>
      <c r="E72" s="63"/>
      <c r="F72" s="63"/>
      <c r="G72" s="64"/>
      <c r="H72" s="65"/>
      <c r="I72" s="66">
        <f t="shared" si="8"/>
        <v>0</v>
      </c>
      <c r="J72" s="67">
        <f t="shared" si="9"/>
        <v>0</v>
      </c>
      <c r="K72" s="69"/>
      <c r="L72" s="62"/>
    </row>
    <row r="73" spans="1:12" ht="12.75" customHeight="1" x14ac:dyDescent="0.25">
      <c r="A73" s="60"/>
      <c r="B73" s="97"/>
      <c r="C73" s="62"/>
      <c r="D73" s="63"/>
      <c r="E73" s="63"/>
      <c r="F73" s="63"/>
      <c r="G73" s="64"/>
      <c r="H73" s="65"/>
      <c r="I73" s="66">
        <f t="shared" si="8"/>
        <v>0</v>
      </c>
      <c r="J73" s="67">
        <f t="shared" si="9"/>
        <v>0</v>
      </c>
      <c r="K73" s="69"/>
      <c r="L73" s="62"/>
    </row>
    <row r="74" spans="1:12" ht="12.75" customHeight="1" x14ac:dyDescent="0.25">
      <c r="A74" s="60"/>
      <c r="B74" s="95" t="s">
        <v>68</v>
      </c>
      <c r="C74" s="62"/>
      <c r="D74" s="63"/>
      <c r="E74" s="63"/>
      <c r="F74" s="63"/>
      <c r="G74" s="64"/>
      <c r="H74" s="65"/>
      <c r="I74" s="66">
        <f t="shared" si="8"/>
        <v>0</v>
      </c>
      <c r="J74" s="67">
        <f t="shared" si="9"/>
        <v>0</v>
      </c>
      <c r="K74" s="69"/>
      <c r="L74" s="62"/>
    </row>
    <row r="75" spans="1:12" ht="12.75" customHeight="1" x14ac:dyDescent="0.25">
      <c r="A75" s="60"/>
      <c r="B75" s="96">
        <f>SUMIF(K69:K83,"SHF",J69:J83)</f>
        <v>0</v>
      </c>
      <c r="C75" s="62"/>
      <c r="D75" s="63"/>
      <c r="E75" s="63"/>
      <c r="F75" s="63"/>
      <c r="G75" s="64"/>
      <c r="H75" s="65"/>
      <c r="I75" s="66">
        <f t="shared" si="8"/>
        <v>0</v>
      </c>
      <c r="J75" s="67">
        <f t="shared" si="9"/>
        <v>0</v>
      </c>
      <c r="K75" s="69"/>
      <c r="L75" s="62"/>
    </row>
    <row r="76" spans="1:12" ht="12.75" customHeight="1" x14ac:dyDescent="0.25">
      <c r="A76" s="60"/>
      <c r="B76" s="97"/>
      <c r="C76" s="62"/>
      <c r="D76" s="63"/>
      <c r="E76" s="63"/>
      <c r="F76" s="63"/>
      <c r="G76" s="64"/>
      <c r="H76" s="65"/>
      <c r="I76" s="66">
        <f t="shared" si="8"/>
        <v>0</v>
      </c>
      <c r="J76" s="67">
        <f t="shared" si="9"/>
        <v>0</v>
      </c>
      <c r="K76" s="69"/>
      <c r="L76" s="62"/>
    </row>
    <row r="77" spans="1:12" ht="12.75" customHeight="1" x14ac:dyDescent="0.25">
      <c r="A77" s="60"/>
      <c r="B77" s="95" t="s">
        <v>69</v>
      </c>
      <c r="C77" s="62"/>
      <c r="D77" s="63"/>
      <c r="E77" s="63"/>
      <c r="F77" s="63"/>
      <c r="G77" s="64"/>
      <c r="H77" s="65"/>
      <c r="I77" s="66">
        <f t="shared" si="8"/>
        <v>0</v>
      </c>
      <c r="J77" s="67">
        <f t="shared" si="9"/>
        <v>0</v>
      </c>
      <c r="K77" s="69"/>
      <c r="L77" s="62"/>
    </row>
    <row r="78" spans="1:12" ht="12.75" customHeight="1" x14ac:dyDescent="0.25">
      <c r="A78" s="60"/>
      <c r="B78" s="96">
        <f>SUMIF(K69:K83,"Others",J69:J83)</f>
        <v>0</v>
      </c>
      <c r="C78" s="62"/>
      <c r="D78" s="63"/>
      <c r="E78" s="63"/>
      <c r="F78" s="63"/>
      <c r="G78" s="64"/>
      <c r="H78" s="65"/>
      <c r="I78" s="66">
        <f t="shared" si="8"/>
        <v>0</v>
      </c>
      <c r="J78" s="67">
        <f t="shared" si="9"/>
        <v>0</v>
      </c>
      <c r="K78" s="69"/>
      <c r="L78" s="62"/>
    </row>
    <row r="79" spans="1:12" ht="12.75" customHeight="1" x14ac:dyDescent="0.25">
      <c r="A79" s="60"/>
      <c r="B79" s="97"/>
      <c r="C79" s="62"/>
      <c r="D79" s="63"/>
      <c r="E79" s="63"/>
      <c r="F79" s="63"/>
      <c r="G79" s="64"/>
      <c r="H79" s="65"/>
      <c r="I79" s="66">
        <f t="shared" si="8"/>
        <v>0</v>
      </c>
      <c r="J79" s="67">
        <f t="shared" si="9"/>
        <v>0</v>
      </c>
      <c r="K79" s="69"/>
      <c r="L79" s="62"/>
    </row>
    <row r="80" spans="1:12" ht="12.75" customHeight="1" x14ac:dyDescent="0.25">
      <c r="A80" s="60"/>
      <c r="B80" s="97"/>
      <c r="C80" s="62"/>
      <c r="D80" s="63"/>
      <c r="E80" s="63"/>
      <c r="F80" s="63"/>
      <c r="G80" s="64"/>
      <c r="H80" s="65"/>
      <c r="I80" s="66">
        <f t="shared" si="8"/>
        <v>0</v>
      </c>
      <c r="J80" s="67">
        <f t="shared" si="9"/>
        <v>0</v>
      </c>
      <c r="K80" s="69"/>
      <c r="L80" s="62"/>
    </row>
    <row r="81" spans="1:12" ht="12.75" customHeight="1" x14ac:dyDescent="0.25">
      <c r="A81" s="60"/>
      <c r="B81" s="97"/>
      <c r="C81" s="62"/>
      <c r="D81" s="63"/>
      <c r="E81" s="63"/>
      <c r="F81" s="63"/>
      <c r="G81" s="64"/>
      <c r="H81" s="65"/>
      <c r="I81" s="66">
        <f t="shared" si="8"/>
        <v>0</v>
      </c>
      <c r="J81" s="67">
        <f t="shared" si="9"/>
        <v>0</v>
      </c>
      <c r="K81" s="69"/>
      <c r="L81" s="62"/>
    </row>
    <row r="82" spans="1:12" ht="12.75" customHeight="1" x14ac:dyDescent="0.25">
      <c r="A82" s="60"/>
      <c r="B82" s="97"/>
      <c r="C82" s="62"/>
      <c r="D82" s="63"/>
      <c r="E82" s="63"/>
      <c r="F82" s="63"/>
      <c r="G82" s="64"/>
      <c r="H82" s="65"/>
      <c r="I82" s="66">
        <f t="shared" si="8"/>
        <v>0</v>
      </c>
      <c r="J82" s="67">
        <f t="shared" si="9"/>
        <v>0</v>
      </c>
      <c r="K82" s="69"/>
      <c r="L82" s="62"/>
    </row>
    <row r="83" spans="1:12" ht="12.75" customHeight="1" x14ac:dyDescent="0.25">
      <c r="A83" s="72"/>
      <c r="B83" s="98"/>
      <c r="C83" s="73"/>
      <c r="D83" s="74"/>
      <c r="E83" s="74"/>
      <c r="F83" s="74"/>
      <c r="G83" s="75"/>
      <c r="H83" s="76"/>
      <c r="I83" s="77">
        <f t="shared" si="8"/>
        <v>0</v>
      </c>
      <c r="J83" s="78">
        <f t="shared" si="9"/>
        <v>0</v>
      </c>
      <c r="K83" s="79"/>
      <c r="L83" s="73"/>
    </row>
    <row r="84" spans="1:12" ht="12.75" customHeight="1" x14ac:dyDescent="0.25">
      <c r="A84" s="47">
        <v>6</v>
      </c>
      <c r="B84" s="99" t="str">
        <f>'Project Outline &amp; Budgeting'!B26:I26&amp;" "</f>
        <v xml:space="preserve"> </v>
      </c>
      <c r="C84" s="49"/>
      <c r="D84" s="49"/>
      <c r="E84" s="49"/>
      <c r="F84" s="49"/>
      <c r="G84" s="49"/>
      <c r="H84" s="49"/>
      <c r="I84" s="49"/>
      <c r="J84" s="49"/>
      <c r="K84" s="49"/>
      <c r="L84" s="50"/>
    </row>
    <row r="85" spans="1:12" ht="12.75" customHeight="1" x14ac:dyDescent="0.25">
      <c r="A85" s="51"/>
      <c r="B85" s="100" t="str">
        <f>D1</f>
        <v>USD</v>
      </c>
      <c r="C85" s="53"/>
      <c r="D85" s="54"/>
      <c r="E85" s="54"/>
      <c r="F85" s="54"/>
      <c r="G85" s="55"/>
      <c r="H85" s="56"/>
      <c r="I85" s="57">
        <f t="shared" ref="I85:I99" si="10">PRODUCT(D85,E85,G85)</f>
        <v>0</v>
      </c>
      <c r="J85" s="58">
        <f t="shared" ref="J85:J99" si="11">I85/$H$1</f>
        <v>0</v>
      </c>
      <c r="K85" s="59"/>
      <c r="L85" s="53"/>
    </row>
    <row r="86" spans="1:12" ht="12.75" customHeight="1" x14ac:dyDescent="0.25">
      <c r="A86" s="60"/>
      <c r="B86" s="101">
        <f>SUM(I85:I99)</f>
        <v>0</v>
      </c>
      <c r="C86" s="62"/>
      <c r="D86" s="63"/>
      <c r="E86" s="63"/>
      <c r="F86" s="63"/>
      <c r="G86" s="64"/>
      <c r="H86" s="65"/>
      <c r="I86" s="66">
        <f t="shared" si="10"/>
        <v>0</v>
      </c>
      <c r="J86" s="67">
        <f t="shared" si="11"/>
        <v>0</v>
      </c>
      <c r="K86" s="69"/>
      <c r="L86" s="62"/>
    </row>
    <row r="87" spans="1:12" ht="12.75" customHeight="1" x14ac:dyDescent="0.25">
      <c r="A87" s="60"/>
      <c r="B87" s="102" t="s">
        <v>9</v>
      </c>
      <c r="C87" s="62"/>
      <c r="D87" s="63"/>
      <c r="E87" s="63"/>
      <c r="F87" s="63"/>
      <c r="G87" s="64"/>
      <c r="H87" s="65"/>
      <c r="I87" s="66">
        <f t="shared" si="10"/>
        <v>0</v>
      </c>
      <c r="J87" s="67">
        <f t="shared" si="11"/>
        <v>0</v>
      </c>
      <c r="K87" s="69"/>
      <c r="L87" s="62"/>
    </row>
    <row r="88" spans="1:12" ht="12.75" customHeight="1" x14ac:dyDescent="0.25">
      <c r="A88" s="60"/>
      <c r="B88" s="98">
        <f>SUM(J84:J98)</f>
        <v>0</v>
      </c>
      <c r="C88" s="62"/>
      <c r="D88" s="63"/>
      <c r="E88" s="63"/>
      <c r="F88" s="63"/>
      <c r="G88" s="64"/>
      <c r="H88" s="65"/>
      <c r="I88" s="66">
        <f t="shared" si="10"/>
        <v>0</v>
      </c>
      <c r="J88" s="67">
        <f t="shared" si="11"/>
        <v>0</v>
      </c>
      <c r="K88" s="69"/>
      <c r="L88" s="62"/>
    </row>
    <row r="89" spans="1:12" ht="12.75" customHeight="1" x14ac:dyDescent="0.25">
      <c r="A89" s="60"/>
      <c r="B89" s="97"/>
      <c r="C89" s="62"/>
      <c r="D89" s="63"/>
      <c r="E89" s="63"/>
      <c r="F89" s="63"/>
      <c r="G89" s="64"/>
      <c r="H89" s="65"/>
      <c r="I89" s="66">
        <f t="shared" si="10"/>
        <v>0</v>
      </c>
      <c r="J89" s="67">
        <f t="shared" si="11"/>
        <v>0</v>
      </c>
      <c r="K89" s="69"/>
      <c r="L89" s="62"/>
    </row>
    <row r="90" spans="1:12" ht="12.75" customHeight="1" x14ac:dyDescent="0.25">
      <c r="A90" s="60"/>
      <c r="B90" s="95" t="s">
        <v>68</v>
      </c>
      <c r="C90" s="62"/>
      <c r="D90" s="63"/>
      <c r="E90" s="63"/>
      <c r="F90" s="63"/>
      <c r="G90" s="64"/>
      <c r="H90" s="65"/>
      <c r="I90" s="66">
        <f t="shared" si="10"/>
        <v>0</v>
      </c>
      <c r="J90" s="67">
        <f t="shared" si="11"/>
        <v>0</v>
      </c>
      <c r="K90" s="69"/>
      <c r="L90" s="62"/>
    </row>
    <row r="91" spans="1:12" ht="12.75" customHeight="1" x14ac:dyDescent="0.25">
      <c r="A91" s="60"/>
      <c r="B91" s="96">
        <f>SUMIF(K85:K99,"SHF",J85:J99)</f>
        <v>0</v>
      </c>
      <c r="C91" s="62"/>
      <c r="D91" s="63"/>
      <c r="E91" s="63"/>
      <c r="F91" s="63"/>
      <c r="G91" s="64"/>
      <c r="H91" s="65"/>
      <c r="I91" s="66">
        <f t="shared" si="10"/>
        <v>0</v>
      </c>
      <c r="J91" s="67">
        <f t="shared" si="11"/>
        <v>0</v>
      </c>
      <c r="K91" s="69"/>
      <c r="L91" s="62"/>
    </row>
    <row r="92" spans="1:12" ht="12.75" customHeight="1" x14ac:dyDescent="0.25">
      <c r="A92" s="60"/>
      <c r="B92" s="97"/>
      <c r="C92" s="62"/>
      <c r="D92" s="63"/>
      <c r="E92" s="63"/>
      <c r="F92" s="63"/>
      <c r="G92" s="64"/>
      <c r="H92" s="65"/>
      <c r="I92" s="66">
        <f t="shared" si="10"/>
        <v>0</v>
      </c>
      <c r="J92" s="67">
        <f t="shared" si="11"/>
        <v>0</v>
      </c>
      <c r="K92" s="69"/>
      <c r="L92" s="62"/>
    </row>
    <row r="93" spans="1:12" ht="12.75" customHeight="1" x14ac:dyDescent="0.25">
      <c r="A93" s="60"/>
      <c r="B93" s="95" t="s">
        <v>69</v>
      </c>
      <c r="C93" s="62"/>
      <c r="D93" s="63"/>
      <c r="E93" s="63"/>
      <c r="F93" s="63"/>
      <c r="G93" s="64"/>
      <c r="H93" s="65"/>
      <c r="I93" s="66">
        <f t="shared" si="10"/>
        <v>0</v>
      </c>
      <c r="J93" s="67">
        <f t="shared" si="11"/>
        <v>0</v>
      </c>
      <c r="K93" s="69"/>
      <c r="L93" s="62"/>
    </row>
    <row r="94" spans="1:12" ht="12.75" customHeight="1" x14ac:dyDescent="0.25">
      <c r="A94" s="60"/>
      <c r="B94" s="96">
        <f>SUMIF(K85:K99,"Others",J85:J99)</f>
        <v>0</v>
      </c>
      <c r="C94" s="62"/>
      <c r="D94" s="63"/>
      <c r="E94" s="63"/>
      <c r="F94" s="63"/>
      <c r="G94" s="64"/>
      <c r="H94" s="65"/>
      <c r="I94" s="66">
        <f t="shared" si="10"/>
        <v>0</v>
      </c>
      <c r="J94" s="67">
        <f t="shared" si="11"/>
        <v>0</v>
      </c>
      <c r="K94" s="69"/>
      <c r="L94" s="62"/>
    </row>
    <row r="95" spans="1:12" ht="12.75" customHeight="1" x14ac:dyDescent="0.25">
      <c r="A95" s="60"/>
      <c r="B95" s="97"/>
      <c r="C95" s="62"/>
      <c r="D95" s="63"/>
      <c r="E95" s="63"/>
      <c r="F95" s="63"/>
      <c r="G95" s="64"/>
      <c r="H95" s="65"/>
      <c r="I95" s="66">
        <f t="shared" si="10"/>
        <v>0</v>
      </c>
      <c r="J95" s="67">
        <f t="shared" si="11"/>
        <v>0</v>
      </c>
      <c r="K95" s="69"/>
      <c r="L95" s="62"/>
    </row>
    <row r="96" spans="1:12" ht="12.75" customHeight="1" x14ac:dyDescent="0.25">
      <c r="A96" s="60"/>
      <c r="B96" s="97"/>
      <c r="C96" s="62"/>
      <c r="D96" s="63"/>
      <c r="E96" s="63"/>
      <c r="F96" s="63"/>
      <c r="G96" s="64"/>
      <c r="H96" s="65"/>
      <c r="I96" s="66">
        <f t="shared" si="10"/>
        <v>0</v>
      </c>
      <c r="J96" s="67">
        <f t="shared" si="11"/>
        <v>0</v>
      </c>
      <c r="K96" s="69"/>
      <c r="L96" s="62"/>
    </row>
    <row r="97" spans="1:21" ht="12.75" customHeight="1" x14ac:dyDescent="0.25">
      <c r="A97" s="60"/>
      <c r="B97" s="97"/>
      <c r="C97" s="62"/>
      <c r="D97" s="63"/>
      <c r="E97" s="63"/>
      <c r="F97" s="63"/>
      <c r="G97" s="64"/>
      <c r="H97" s="65"/>
      <c r="I97" s="66">
        <f t="shared" si="10"/>
        <v>0</v>
      </c>
      <c r="J97" s="67">
        <f t="shared" si="11"/>
        <v>0</v>
      </c>
      <c r="K97" s="69"/>
      <c r="L97" s="62"/>
    </row>
    <row r="98" spans="1:21" ht="12.75" customHeight="1" x14ac:dyDescent="0.25">
      <c r="A98" s="60"/>
      <c r="B98" s="97"/>
      <c r="C98" s="62"/>
      <c r="D98" s="63"/>
      <c r="E98" s="63"/>
      <c r="F98" s="63"/>
      <c r="G98" s="64"/>
      <c r="H98" s="65"/>
      <c r="I98" s="66">
        <f t="shared" si="10"/>
        <v>0</v>
      </c>
      <c r="J98" s="67">
        <f t="shared" si="11"/>
        <v>0</v>
      </c>
      <c r="K98" s="69"/>
      <c r="L98" s="62"/>
    </row>
    <row r="99" spans="1:21" ht="12.75" customHeight="1" x14ac:dyDescent="0.25">
      <c r="A99" s="72"/>
      <c r="B99" s="98"/>
      <c r="C99" s="73"/>
      <c r="D99" s="74"/>
      <c r="E99" s="74"/>
      <c r="F99" s="74"/>
      <c r="G99" s="75"/>
      <c r="H99" s="76"/>
      <c r="I99" s="77">
        <f t="shared" si="10"/>
        <v>0</v>
      </c>
      <c r="J99" s="78">
        <f t="shared" si="11"/>
        <v>0</v>
      </c>
      <c r="K99" s="79"/>
      <c r="L99" s="73"/>
    </row>
    <row r="100" spans="1:21" ht="12.75" customHeight="1" x14ac:dyDescent="0.25">
      <c r="A100" s="47">
        <v>7</v>
      </c>
      <c r="B100" s="99" t="str">
        <f>'Project Outline &amp; Budgeting'!B27:I27&amp;" "</f>
        <v xml:space="preserve"> </v>
      </c>
      <c r="C100" s="49"/>
      <c r="D100" s="49"/>
      <c r="E100" s="49"/>
      <c r="F100" s="49"/>
      <c r="G100" s="49"/>
      <c r="H100" s="49"/>
      <c r="I100" s="49"/>
      <c r="J100" s="49"/>
      <c r="K100" s="49"/>
      <c r="L100" s="50"/>
      <c r="U100" s="81"/>
    </row>
    <row r="101" spans="1:21" ht="12.75" customHeight="1" x14ac:dyDescent="0.25">
      <c r="A101" s="51"/>
      <c r="B101" s="100" t="str">
        <f>D1</f>
        <v>USD</v>
      </c>
      <c r="C101" s="53"/>
      <c r="D101" s="54"/>
      <c r="E101" s="54"/>
      <c r="F101" s="54"/>
      <c r="G101" s="55"/>
      <c r="H101" s="56"/>
      <c r="I101" s="57">
        <f t="shared" ref="I101:I115" si="12">PRODUCT(D101,E101,G101)</f>
        <v>0</v>
      </c>
      <c r="J101" s="58">
        <f t="shared" ref="J101:J115" si="13">I101/$H$1</f>
        <v>0</v>
      </c>
      <c r="K101" s="59"/>
      <c r="L101" s="53"/>
    </row>
    <row r="102" spans="1:21" ht="12.75" customHeight="1" x14ac:dyDescent="0.25">
      <c r="A102" s="60"/>
      <c r="B102" s="101">
        <f>SUM(I101:I115)</f>
        <v>0</v>
      </c>
      <c r="C102" s="62"/>
      <c r="D102" s="63"/>
      <c r="E102" s="63"/>
      <c r="F102" s="63"/>
      <c r="G102" s="64"/>
      <c r="H102" s="65"/>
      <c r="I102" s="66">
        <f t="shared" si="12"/>
        <v>0</v>
      </c>
      <c r="J102" s="67">
        <f t="shared" si="13"/>
        <v>0</v>
      </c>
      <c r="K102" s="69"/>
      <c r="L102" s="62"/>
    </row>
    <row r="103" spans="1:21" ht="12.75" customHeight="1" x14ac:dyDescent="0.25">
      <c r="A103" s="60"/>
      <c r="B103" s="102" t="s">
        <v>9</v>
      </c>
      <c r="C103" s="62"/>
      <c r="D103" s="63"/>
      <c r="E103" s="63"/>
      <c r="F103" s="63"/>
      <c r="G103" s="64"/>
      <c r="H103" s="65"/>
      <c r="I103" s="66">
        <f t="shared" si="12"/>
        <v>0</v>
      </c>
      <c r="J103" s="67">
        <f t="shared" si="13"/>
        <v>0</v>
      </c>
      <c r="K103" s="69"/>
      <c r="L103" s="62"/>
    </row>
    <row r="104" spans="1:21" ht="12.75" customHeight="1" x14ac:dyDescent="0.25">
      <c r="A104" s="60"/>
      <c r="B104" s="98">
        <f>SUM(J100:J114)</f>
        <v>0</v>
      </c>
      <c r="C104" s="62"/>
      <c r="D104" s="63"/>
      <c r="E104" s="63"/>
      <c r="F104" s="63"/>
      <c r="G104" s="64"/>
      <c r="H104" s="65"/>
      <c r="I104" s="66">
        <f t="shared" si="12"/>
        <v>0</v>
      </c>
      <c r="J104" s="67">
        <f t="shared" si="13"/>
        <v>0</v>
      </c>
      <c r="K104" s="69"/>
      <c r="L104" s="62"/>
    </row>
    <row r="105" spans="1:21" ht="12.75" customHeight="1" x14ac:dyDescent="0.25">
      <c r="A105" s="60"/>
      <c r="B105" s="97"/>
      <c r="C105" s="62"/>
      <c r="D105" s="63"/>
      <c r="E105" s="63"/>
      <c r="F105" s="63"/>
      <c r="G105" s="64"/>
      <c r="H105" s="65"/>
      <c r="I105" s="66">
        <f t="shared" si="12"/>
        <v>0</v>
      </c>
      <c r="J105" s="67">
        <f t="shared" si="13"/>
        <v>0</v>
      </c>
      <c r="K105" s="69"/>
      <c r="L105" s="62"/>
    </row>
    <row r="106" spans="1:21" ht="12.75" customHeight="1" x14ac:dyDescent="0.25">
      <c r="A106" s="60"/>
      <c r="B106" s="95" t="s">
        <v>68</v>
      </c>
      <c r="C106" s="62"/>
      <c r="D106" s="63"/>
      <c r="E106" s="63"/>
      <c r="F106" s="63"/>
      <c r="G106" s="64"/>
      <c r="H106" s="65"/>
      <c r="I106" s="66">
        <f t="shared" si="12"/>
        <v>0</v>
      </c>
      <c r="J106" s="67">
        <f t="shared" si="13"/>
        <v>0</v>
      </c>
      <c r="K106" s="69"/>
      <c r="L106" s="62"/>
    </row>
    <row r="107" spans="1:21" ht="12.75" customHeight="1" x14ac:dyDescent="0.25">
      <c r="A107" s="60"/>
      <c r="B107" s="96">
        <f>SUMIF(K101:K115,"SHF",J101:J115)</f>
        <v>0</v>
      </c>
      <c r="C107" s="62"/>
      <c r="D107" s="63"/>
      <c r="E107" s="63"/>
      <c r="F107" s="63"/>
      <c r="G107" s="64"/>
      <c r="H107" s="65"/>
      <c r="I107" s="66">
        <f t="shared" si="12"/>
        <v>0</v>
      </c>
      <c r="J107" s="67">
        <f t="shared" si="13"/>
        <v>0</v>
      </c>
      <c r="K107" s="69"/>
      <c r="L107" s="62"/>
    </row>
    <row r="108" spans="1:21" ht="12.75" customHeight="1" x14ac:dyDescent="0.25">
      <c r="A108" s="60"/>
      <c r="B108" s="97"/>
      <c r="C108" s="62"/>
      <c r="D108" s="63"/>
      <c r="E108" s="63"/>
      <c r="F108" s="63"/>
      <c r="G108" s="64"/>
      <c r="H108" s="65"/>
      <c r="I108" s="66">
        <f t="shared" si="12"/>
        <v>0</v>
      </c>
      <c r="J108" s="67">
        <f t="shared" si="13"/>
        <v>0</v>
      </c>
      <c r="K108" s="69"/>
      <c r="L108" s="62"/>
    </row>
    <row r="109" spans="1:21" ht="12.75" customHeight="1" x14ac:dyDescent="0.25">
      <c r="A109" s="60"/>
      <c r="B109" s="95" t="s">
        <v>69</v>
      </c>
      <c r="C109" s="62"/>
      <c r="D109" s="63"/>
      <c r="E109" s="63"/>
      <c r="F109" s="63"/>
      <c r="G109" s="64"/>
      <c r="H109" s="65"/>
      <c r="I109" s="66">
        <f t="shared" si="12"/>
        <v>0</v>
      </c>
      <c r="J109" s="67">
        <f t="shared" si="13"/>
        <v>0</v>
      </c>
      <c r="K109" s="69"/>
      <c r="L109" s="62"/>
    </row>
    <row r="110" spans="1:21" ht="12.75" customHeight="1" x14ac:dyDescent="0.25">
      <c r="A110" s="60"/>
      <c r="B110" s="96">
        <f>SUMIF(K101:K115,"Others",J101:J115)</f>
        <v>0</v>
      </c>
      <c r="C110" s="62"/>
      <c r="D110" s="63"/>
      <c r="E110" s="63"/>
      <c r="F110" s="63"/>
      <c r="G110" s="64"/>
      <c r="H110" s="65"/>
      <c r="I110" s="66">
        <f t="shared" si="12"/>
        <v>0</v>
      </c>
      <c r="J110" s="67">
        <f t="shared" si="13"/>
        <v>0</v>
      </c>
      <c r="K110" s="69"/>
      <c r="L110" s="62"/>
    </row>
    <row r="111" spans="1:21" ht="12.75" customHeight="1" x14ac:dyDescent="0.25">
      <c r="A111" s="60"/>
      <c r="B111" s="97"/>
      <c r="C111" s="62"/>
      <c r="D111" s="63"/>
      <c r="E111" s="63"/>
      <c r="F111" s="63"/>
      <c r="G111" s="64"/>
      <c r="H111" s="65"/>
      <c r="I111" s="66">
        <f t="shared" si="12"/>
        <v>0</v>
      </c>
      <c r="J111" s="67">
        <f t="shared" si="13"/>
        <v>0</v>
      </c>
      <c r="K111" s="69"/>
      <c r="L111" s="62"/>
    </row>
    <row r="112" spans="1:21" ht="12.75" customHeight="1" x14ac:dyDescent="0.25">
      <c r="A112" s="60"/>
      <c r="B112" s="97"/>
      <c r="C112" s="62"/>
      <c r="D112" s="63"/>
      <c r="E112" s="63"/>
      <c r="F112" s="63"/>
      <c r="G112" s="64"/>
      <c r="H112" s="65"/>
      <c r="I112" s="66">
        <f t="shared" si="12"/>
        <v>0</v>
      </c>
      <c r="J112" s="67">
        <f t="shared" si="13"/>
        <v>0</v>
      </c>
      <c r="K112" s="69"/>
      <c r="L112" s="62"/>
    </row>
    <row r="113" spans="1:12" ht="12.75" customHeight="1" x14ac:dyDescent="0.25">
      <c r="A113" s="60"/>
      <c r="B113" s="97"/>
      <c r="C113" s="62"/>
      <c r="D113" s="63"/>
      <c r="E113" s="63"/>
      <c r="F113" s="63"/>
      <c r="G113" s="64"/>
      <c r="H113" s="65"/>
      <c r="I113" s="66">
        <f t="shared" si="12"/>
        <v>0</v>
      </c>
      <c r="J113" s="67">
        <f t="shared" si="13"/>
        <v>0</v>
      </c>
      <c r="K113" s="69"/>
      <c r="L113" s="62"/>
    </row>
    <row r="114" spans="1:12" ht="12.75" customHeight="1" x14ac:dyDescent="0.25">
      <c r="A114" s="60"/>
      <c r="B114" s="97"/>
      <c r="C114" s="62"/>
      <c r="D114" s="63"/>
      <c r="E114" s="63"/>
      <c r="F114" s="63"/>
      <c r="G114" s="64"/>
      <c r="H114" s="65"/>
      <c r="I114" s="66">
        <f t="shared" si="12"/>
        <v>0</v>
      </c>
      <c r="J114" s="67">
        <f t="shared" si="13"/>
        <v>0</v>
      </c>
      <c r="K114" s="69"/>
      <c r="L114" s="62"/>
    </row>
    <row r="115" spans="1:12" ht="12.75" customHeight="1" x14ac:dyDescent="0.25">
      <c r="A115" s="72"/>
      <c r="B115" s="98"/>
      <c r="C115" s="73"/>
      <c r="D115" s="74"/>
      <c r="E115" s="74"/>
      <c r="F115" s="74"/>
      <c r="G115" s="75"/>
      <c r="H115" s="76"/>
      <c r="I115" s="77">
        <f t="shared" si="12"/>
        <v>0</v>
      </c>
      <c r="J115" s="78">
        <f t="shared" si="13"/>
        <v>0</v>
      </c>
      <c r="K115" s="79"/>
      <c r="L115" s="73"/>
    </row>
    <row r="116" spans="1:12" ht="12.75" customHeight="1" x14ac:dyDescent="0.25">
      <c r="A116" s="47">
        <v>8</v>
      </c>
      <c r="B116" s="99" t="str">
        <f>'Project Outline &amp; Budgeting'!B28:I28&amp;" "</f>
        <v xml:space="preserve"> </v>
      </c>
      <c r="C116" s="49"/>
      <c r="D116" s="49"/>
      <c r="E116" s="49"/>
      <c r="F116" s="49"/>
      <c r="G116" s="49"/>
      <c r="H116" s="49"/>
      <c r="I116" s="49"/>
      <c r="J116" s="49"/>
      <c r="K116" s="49"/>
      <c r="L116" s="50"/>
    </row>
    <row r="117" spans="1:12" ht="12.75" customHeight="1" x14ac:dyDescent="0.25">
      <c r="A117" s="51"/>
      <c r="B117" s="100" t="str">
        <f>D1</f>
        <v>USD</v>
      </c>
      <c r="C117" s="53"/>
      <c r="D117" s="54"/>
      <c r="E117" s="54"/>
      <c r="F117" s="54"/>
      <c r="G117" s="55"/>
      <c r="H117" s="56"/>
      <c r="I117" s="57">
        <f t="shared" ref="I117:I131" si="14">PRODUCT(D117,E117,G117)</f>
        <v>0</v>
      </c>
      <c r="J117" s="58">
        <f t="shared" ref="J117:J131" si="15">I117/$H$1</f>
        <v>0</v>
      </c>
      <c r="K117" s="59"/>
      <c r="L117" s="53"/>
    </row>
    <row r="118" spans="1:12" ht="12.75" customHeight="1" x14ac:dyDescent="0.25">
      <c r="A118" s="60"/>
      <c r="B118" s="101">
        <f>SUM(I117:I131)</f>
        <v>0</v>
      </c>
      <c r="C118" s="62"/>
      <c r="D118" s="63"/>
      <c r="E118" s="63"/>
      <c r="F118" s="63"/>
      <c r="G118" s="64"/>
      <c r="H118" s="65"/>
      <c r="I118" s="66">
        <f t="shared" si="14"/>
        <v>0</v>
      </c>
      <c r="J118" s="67">
        <f t="shared" si="15"/>
        <v>0</v>
      </c>
      <c r="K118" s="69"/>
      <c r="L118" s="62"/>
    </row>
    <row r="119" spans="1:12" ht="12.75" customHeight="1" x14ac:dyDescent="0.25">
      <c r="A119" s="60"/>
      <c r="B119" s="102" t="s">
        <v>9</v>
      </c>
      <c r="C119" s="62"/>
      <c r="D119" s="63"/>
      <c r="E119" s="63"/>
      <c r="F119" s="63"/>
      <c r="G119" s="64"/>
      <c r="H119" s="65"/>
      <c r="I119" s="66">
        <f t="shared" si="14"/>
        <v>0</v>
      </c>
      <c r="J119" s="67">
        <f t="shared" si="15"/>
        <v>0</v>
      </c>
      <c r="K119" s="69"/>
      <c r="L119" s="62"/>
    </row>
    <row r="120" spans="1:12" ht="12.75" customHeight="1" x14ac:dyDescent="0.25">
      <c r="A120" s="60"/>
      <c r="B120" s="98">
        <f>SUM(J116:J130)</f>
        <v>0</v>
      </c>
      <c r="C120" s="62"/>
      <c r="D120" s="63"/>
      <c r="E120" s="63"/>
      <c r="F120" s="63"/>
      <c r="G120" s="64"/>
      <c r="H120" s="65"/>
      <c r="I120" s="66">
        <f t="shared" si="14"/>
        <v>0</v>
      </c>
      <c r="J120" s="67">
        <f t="shared" si="15"/>
        <v>0</v>
      </c>
      <c r="K120" s="69"/>
      <c r="L120" s="62"/>
    </row>
    <row r="121" spans="1:12" ht="12.75" customHeight="1" x14ac:dyDescent="0.25">
      <c r="A121" s="60"/>
      <c r="B121" s="97"/>
      <c r="C121" s="62"/>
      <c r="D121" s="63"/>
      <c r="E121" s="63"/>
      <c r="F121" s="63"/>
      <c r="G121" s="64"/>
      <c r="H121" s="65"/>
      <c r="I121" s="66">
        <f t="shared" si="14"/>
        <v>0</v>
      </c>
      <c r="J121" s="67">
        <f t="shared" si="15"/>
        <v>0</v>
      </c>
      <c r="K121" s="69"/>
      <c r="L121" s="62"/>
    </row>
    <row r="122" spans="1:12" ht="12.75" customHeight="1" x14ac:dyDescent="0.25">
      <c r="A122" s="60"/>
      <c r="B122" s="95" t="s">
        <v>68</v>
      </c>
      <c r="C122" s="62"/>
      <c r="D122" s="63"/>
      <c r="E122" s="63"/>
      <c r="F122" s="63"/>
      <c r="G122" s="64"/>
      <c r="H122" s="65"/>
      <c r="I122" s="66">
        <f t="shared" si="14"/>
        <v>0</v>
      </c>
      <c r="J122" s="67">
        <f t="shared" si="15"/>
        <v>0</v>
      </c>
      <c r="K122" s="69"/>
      <c r="L122" s="62"/>
    </row>
    <row r="123" spans="1:12" ht="12.75" customHeight="1" x14ac:dyDescent="0.25">
      <c r="A123" s="60"/>
      <c r="B123" s="96">
        <f>SUMIF(K117:K131,"SHF",J117:J131)</f>
        <v>0</v>
      </c>
      <c r="C123" s="62"/>
      <c r="D123" s="63"/>
      <c r="E123" s="63"/>
      <c r="F123" s="63"/>
      <c r="G123" s="64"/>
      <c r="H123" s="65"/>
      <c r="I123" s="66">
        <f t="shared" si="14"/>
        <v>0</v>
      </c>
      <c r="J123" s="67">
        <f t="shared" si="15"/>
        <v>0</v>
      </c>
      <c r="K123" s="69"/>
      <c r="L123" s="62"/>
    </row>
    <row r="124" spans="1:12" ht="12.75" customHeight="1" x14ac:dyDescent="0.25">
      <c r="A124" s="60"/>
      <c r="B124" s="97"/>
      <c r="C124" s="62"/>
      <c r="D124" s="63"/>
      <c r="E124" s="63"/>
      <c r="F124" s="63"/>
      <c r="G124" s="64"/>
      <c r="H124" s="65"/>
      <c r="I124" s="66">
        <f t="shared" si="14"/>
        <v>0</v>
      </c>
      <c r="J124" s="67">
        <f t="shared" si="15"/>
        <v>0</v>
      </c>
      <c r="K124" s="69"/>
      <c r="L124" s="62"/>
    </row>
    <row r="125" spans="1:12" ht="12.75" customHeight="1" x14ac:dyDescent="0.25">
      <c r="A125" s="60"/>
      <c r="B125" s="95" t="s">
        <v>69</v>
      </c>
      <c r="C125" s="62"/>
      <c r="D125" s="63"/>
      <c r="E125" s="63"/>
      <c r="F125" s="63"/>
      <c r="G125" s="64"/>
      <c r="H125" s="65"/>
      <c r="I125" s="66">
        <f t="shared" si="14"/>
        <v>0</v>
      </c>
      <c r="J125" s="67">
        <f t="shared" si="15"/>
        <v>0</v>
      </c>
      <c r="K125" s="69"/>
      <c r="L125" s="62"/>
    </row>
    <row r="126" spans="1:12" ht="12.75" customHeight="1" x14ac:dyDescent="0.25">
      <c r="A126" s="60"/>
      <c r="B126" s="96">
        <f>SUMIF(K117:K131,"Others",J117:J131)</f>
        <v>0</v>
      </c>
      <c r="C126" s="62"/>
      <c r="D126" s="63"/>
      <c r="E126" s="63"/>
      <c r="F126" s="63"/>
      <c r="G126" s="64"/>
      <c r="H126" s="65"/>
      <c r="I126" s="66">
        <f t="shared" si="14"/>
        <v>0</v>
      </c>
      <c r="J126" s="67">
        <f t="shared" si="15"/>
        <v>0</v>
      </c>
      <c r="K126" s="69"/>
      <c r="L126" s="62"/>
    </row>
    <row r="127" spans="1:12" ht="12.75" customHeight="1" x14ac:dyDescent="0.25">
      <c r="A127" s="60"/>
      <c r="B127" s="97"/>
      <c r="C127" s="62"/>
      <c r="D127" s="63"/>
      <c r="E127" s="63"/>
      <c r="F127" s="63"/>
      <c r="G127" s="64"/>
      <c r="H127" s="65"/>
      <c r="I127" s="66">
        <f t="shared" si="14"/>
        <v>0</v>
      </c>
      <c r="J127" s="67">
        <f t="shared" si="15"/>
        <v>0</v>
      </c>
      <c r="K127" s="69"/>
      <c r="L127" s="62"/>
    </row>
    <row r="128" spans="1:12" ht="12.75" customHeight="1" x14ac:dyDescent="0.25">
      <c r="A128" s="60"/>
      <c r="B128" s="97"/>
      <c r="C128" s="62"/>
      <c r="D128" s="63"/>
      <c r="E128" s="63"/>
      <c r="F128" s="63"/>
      <c r="G128" s="64"/>
      <c r="H128" s="65"/>
      <c r="I128" s="66">
        <f t="shared" si="14"/>
        <v>0</v>
      </c>
      <c r="J128" s="67">
        <f t="shared" si="15"/>
        <v>0</v>
      </c>
      <c r="K128" s="69"/>
      <c r="L128" s="62"/>
    </row>
    <row r="129" spans="1:12" ht="12.75" customHeight="1" x14ac:dyDescent="0.25">
      <c r="A129" s="60"/>
      <c r="B129" s="97"/>
      <c r="C129" s="62"/>
      <c r="D129" s="63"/>
      <c r="E129" s="63"/>
      <c r="F129" s="63"/>
      <c r="G129" s="64"/>
      <c r="H129" s="65"/>
      <c r="I129" s="66">
        <f t="shared" si="14"/>
        <v>0</v>
      </c>
      <c r="J129" s="67">
        <f t="shared" si="15"/>
        <v>0</v>
      </c>
      <c r="K129" s="69"/>
      <c r="L129" s="62"/>
    </row>
    <row r="130" spans="1:12" ht="12.75" customHeight="1" x14ac:dyDescent="0.25">
      <c r="A130" s="60"/>
      <c r="B130" s="97"/>
      <c r="C130" s="62"/>
      <c r="D130" s="63"/>
      <c r="E130" s="63"/>
      <c r="F130" s="63"/>
      <c r="G130" s="64"/>
      <c r="H130" s="65"/>
      <c r="I130" s="66">
        <f t="shared" si="14"/>
        <v>0</v>
      </c>
      <c r="J130" s="67">
        <f t="shared" si="15"/>
        <v>0</v>
      </c>
      <c r="K130" s="69"/>
      <c r="L130" s="62"/>
    </row>
    <row r="131" spans="1:12" ht="12.75" customHeight="1" x14ac:dyDescent="0.25">
      <c r="A131" s="72"/>
      <c r="B131" s="98"/>
      <c r="C131" s="73"/>
      <c r="D131" s="74"/>
      <c r="E131" s="74"/>
      <c r="F131" s="74"/>
      <c r="G131" s="75"/>
      <c r="H131" s="76"/>
      <c r="I131" s="77">
        <f t="shared" si="14"/>
        <v>0</v>
      </c>
      <c r="J131" s="78">
        <f t="shared" si="15"/>
        <v>0</v>
      </c>
      <c r="K131" s="79"/>
      <c r="L131" s="73"/>
    </row>
    <row r="132" spans="1:12" ht="12.75" customHeight="1" x14ac:dyDescent="0.25">
      <c r="A132" s="80" t="s">
        <v>27</v>
      </c>
      <c r="B132" s="104"/>
      <c r="C132" s="49"/>
      <c r="D132" s="49"/>
      <c r="E132" s="49"/>
      <c r="F132" s="49"/>
      <c r="G132" s="49"/>
      <c r="H132" s="49"/>
      <c r="I132" s="49"/>
      <c r="J132" s="49"/>
      <c r="K132" s="49"/>
      <c r="L132" s="50"/>
    </row>
    <row r="133" spans="1:12" ht="12.75" customHeight="1" x14ac:dyDescent="0.25">
      <c r="A133" s="51"/>
      <c r="B133" s="100" t="str">
        <f>D1</f>
        <v>USD</v>
      </c>
      <c r="C133" s="53"/>
      <c r="D133" s="54"/>
      <c r="E133" s="54"/>
      <c r="F133" s="54"/>
      <c r="G133" s="55"/>
      <c r="H133" s="56"/>
      <c r="I133" s="57">
        <f t="shared" ref="I133:I147" si="16">PRODUCT(D133,E133,G133)</f>
        <v>0</v>
      </c>
      <c r="J133" s="58">
        <f t="shared" ref="J133:J147" si="17">I133/$H$1</f>
        <v>0</v>
      </c>
      <c r="K133" s="59"/>
      <c r="L133" s="53"/>
    </row>
    <row r="134" spans="1:12" ht="12.75" customHeight="1" x14ac:dyDescent="0.25">
      <c r="A134" s="60"/>
      <c r="B134" s="101">
        <f>SUM(I133:I147)</f>
        <v>0</v>
      </c>
      <c r="C134" s="62"/>
      <c r="D134" s="63"/>
      <c r="E134" s="63"/>
      <c r="F134" s="63"/>
      <c r="G134" s="64"/>
      <c r="H134" s="65"/>
      <c r="I134" s="66">
        <f t="shared" si="16"/>
        <v>0</v>
      </c>
      <c r="J134" s="67">
        <f t="shared" si="17"/>
        <v>0</v>
      </c>
      <c r="K134" s="69"/>
      <c r="L134" s="62"/>
    </row>
    <row r="135" spans="1:12" ht="12.75" customHeight="1" x14ac:dyDescent="0.25">
      <c r="A135" s="60"/>
      <c r="B135" s="102" t="s">
        <v>9</v>
      </c>
      <c r="C135" s="62"/>
      <c r="D135" s="63"/>
      <c r="E135" s="63"/>
      <c r="F135" s="63"/>
      <c r="G135" s="64"/>
      <c r="H135" s="65"/>
      <c r="I135" s="66">
        <f t="shared" si="16"/>
        <v>0</v>
      </c>
      <c r="J135" s="67">
        <f t="shared" si="17"/>
        <v>0</v>
      </c>
      <c r="K135" s="69"/>
      <c r="L135" s="62"/>
    </row>
    <row r="136" spans="1:12" ht="12.75" customHeight="1" x14ac:dyDescent="0.25">
      <c r="A136" s="60"/>
      <c r="B136" s="98">
        <f>SUM(J132:J146)</f>
        <v>0</v>
      </c>
      <c r="C136" s="62"/>
      <c r="D136" s="63"/>
      <c r="E136" s="63"/>
      <c r="F136" s="63"/>
      <c r="G136" s="64"/>
      <c r="H136" s="65"/>
      <c r="I136" s="66">
        <f t="shared" si="16"/>
        <v>0</v>
      </c>
      <c r="J136" s="67">
        <f t="shared" si="17"/>
        <v>0</v>
      </c>
      <c r="K136" s="69"/>
      <c r="L136" s="62"/>
    </row>
    <row r="137" spans="1:12" ht="12.75" customHeight="1" x14ac:dyDescent="0.25">
      <c r="A137" s="60"/>
      <c r="B137" s="97"/>
      <c r="C137" s="62"/>
      <c r="D137" s="63"/>
      <c r="E137" s="63"/>
      <c r="F137" s="63"/>
      <c r="G137" s="64"/>
      <c r="H137" s="65"/>
      <c r="I137" s="66">
        <f t="shared" si="16"/>
        <v>0</v>
      </c>
      <c r="J137" s="67">
        <f t="shared" si="17"/>
        <v>0</v>
      </c>
      <c r="K137" s="69"/>
      <c r="L137" s="62"/>
    </row>
    <row r="138" spans="1:12" ht="12.75" customHeight="1" x14ac:dyDescent="0.25">
      <c r="A138" s="60"/>
      <c r="B138" s="95" t="s">
        <v>68</v>
      </c>
      <c r="C138" s="62"/>
      <c r="D138" s="63"/>
      <c r="E138" s="63"/>
      <c r="F138" s="63"/>
      <c r="G138" s="64"/>
      <c r="H138" s="65"/>
      <c r="I138" s="66">
        <f t="shared" si="16"/>
        <v>0</v>
      </c>
      <c r="J138" s="67">
        <f t="shared" si="17"/>
        <v>0</v>
      </c>
      <c r="K138" s="69"/>
      <c r="L138" s="62"/>
    </row>
    <row r="139" spans="1:12" ht="12.75" customHeight="1" x14ac:dyDescent="0.25">
      <c r="A139" s="60"/>
      <c r="B139" s="96">
        <f>SUMIF(K133:K147,"SHF",J133:J147)</f>
        <v>0</v>
      </c>
      <c r="C139" s="62"/>
      <c r="D139" s="63"/>
      <c r="E139" s="63"/>
      <c r="F139" s="63"/>
      <c r="G139" s="64"/>
      <c r="H139" s="65"/>
      <c r="I139" s="66">
        <f t="shared" si="16"/>
        <v>0</v>
      </c>
      <c r="J139" s="67">
        <f t="shared" si="17"/>
        <v>0</v>
      </c>
      <c r="K139" s="69"/>
      <c r="L139" s="62"/>
    </row>
    <row r="140" spans="1:12" ht="12.75" customHeight="1" x14ac:dyDescent="0.25">
      <c r="A140" s="60"/>
      <c r="B140" s="97"/>
      <c r="C140" s="62"/>
      <c r="D140" s="63"/>
      <c r="E140" s="63"/>
      <c r="F140" s="63"/>
      <c r="G140" s="64"/>
      <c r="H140" s="65"/>
      <c r="I140" s="66">
        <f t="shared" si="16"/>
        <v>0</v>
      </c>
      <c r="J140" s="67">
        <f t="shared" si="17"/>
        <v>0</v>
      </c>
      <c r="K140" s="69"/>
      <c r="L140" s="62"/>
    </row>
    <row r="141" spans="1:12" ht="12.75" customHeight="1" x14ac:dyDescent="0.25">
      <c r="A141" s="60"/>
      <c r="B141" s="95" t="s">
        <v>69</v>
      </c>
      <c r="C141" s="62"/>
      <c r="D141" s="63"/>
      <c r="E141" s="63"/>
      <c r="F141" s="63"/>
      <c r="G141" s="64"/>
      <c r="H141" s="65"/>
      <c r="I141" s="66">
        <f t="shared" si="16"/>
        <v>0</v>
      </c>
      <c r="J141" s="67">
        <f t="shared" si="17"/>
        <v>0</v>
      </c>
      <c r="K141" s="69"/>
      <c r="L141" s="62"/>
    </row>
    <row r="142" spans="1:12" ht="12.75" customHeight="1" x14ac:dyDescent="0.25">
      <c r="A142" s="60"/>
      <c r="B142" s="96">
        <f>SUMIF(K133:K147,"Others",J133:J147)</f>
        <v>0</v>
      </c>
      <c r="C142" s="62"/>
      <c r="D142" s="63"/>
      <c r="E142" s="63"/>
      <c r="F142" s="63"/>
      <c r="G142" s="64"/>
      <c r="H142" s="65"/>
      <c r="I142" s="66">
        <f t="shared" si="16"/>
        <v>0</v>
      </c>
      <c r="J142" s="67">
        <f t="shared" si="17"/>
        <v>0</v>
      </c>
      <c r="K142" s="69"/>
      <c r="L142" s="62"/>
    </row>
    <row r="143" spans="1:12" ht="12.75" customHeight="1" x14ac:dyDescent="0.25">
      <c r="A143" s="60"/>
      <c r="B143" s="97"/>
      <c r="C143" s="62"/>
      <c r="D143" s="63"/>
      <c r="E143" s="63"/>
      <c r="F143" s="63"/>
      <c r="G143" s="64"/>
      <c r="H143" s="65"/>
      <c r="I143" s="66">
        <f t="shared" si="16"/>
        <v>0</v>
      </c>
      <c r="J143" s="67">
        <f t="shared" si="17"/>
        <v>0</v>
      </c>
      <c r="K143" s="69"/>
      <c r="L143" s="62"/>
    </row>
    <row r="144" spans="1:12" ht="12.75" customHeight="1" x14ac:dyDescent="0.25">
      <c r="A144" s="60"/>
      <c r="B144" s="71"/>
      <c r="C144" s="62"/>
      <c r="D144" s="63"/>
      <c r="E144" s="63"/>
      <c r="F144" s="63"/>
      <c r="G144" s="64"/>
      <c r="H144" s="65"/>
      <c r="I144" s="66">
        <f t="shared" si="16"/>
        <v>0</v>
      </c>
      <c r="J144" s="67">
        <f t="shared" si="17"/>
        <v>0</v>
      </c>
      <c r="K144" s="69"/>
      <c r="L144" s="62"/>
    </row>
    <row r="145" spans="1:12" ht="12.75" customHeight="1" x14ac:dyDescent="0.25">
      <c r="A145" s="60"/>
      <c r="B145" s="71"/>
      <c r="C145" s="62"/>
      <c r="D145" s="63"/>
      <c r="E145" s="63"/>
      <c r="F145" s="63"/>
      <c r="G145" s="64"/>
      <c r="H145" s="65"/>
      <c r="I145" s="66">
        <f t="shared" si="16"/>
        <v>0</v>
      </c>
      <c r="J145" s="67">
        <f t="shared" si="17"/>
        <v>0</v>
      </c>
      <c r="K145" s="69"/>
      <c r="L145" s="62"/>
    </row>
    <row r="146" spans="1:12" ht="12.75" customHeight="1" x14ac:dyDescent="0.25">
      <c r="A146" s="60"/>
      <c r="B146" s="71"/>
      <c r="C146" s="62"/>
      <c r="D146" s="63"/>
      <c r="E146" s="63"/>
      <c r="F146" s="63"/>
      <c r="G146" s="64"/>
      <c r="H146" s="65"/>
      <c r="I146" s="66">
        <f t="shared" si="16"/>
        <v>0</v>
      </c>
      <c r="J146" s="67">
        <f t="shared" si="17"/>
        <v>0</v>
      </c>
      <c r="K146" s="69"/>
      <c r="L146" s="62"/>
    </row>
    <row r="147" spans="1:12" ht="12.75" customHeight="1" x14ac:dyDescent="0.25">
      <c r="A147" s="72"/>
      <c r="B147" s="70"/>
      <c r="C147" s="73"/>
      <c r="D147" s="74"/>
      <c r="E147" s="74"/>
      <c r="F147" s="74"/>
      <c r="G147" s="75"/>
      <c r="H147" s="76"/>
      <c r="I147" s="77">
        <f t="shared" si="16"/>
        <v>0</v>
      </c>
      <c r="J147" s="78">
        <f t="shared" si="17"/>
        <v>0</v>
      </c>
      <c r="K147" s="79"/>
      <c r="L147" s="73"/>
    </row>
    <row r="148" spans="1:12" ht="12.75" customHeight="1" x14ac:dyDescent="0.25">
      <c r="F148" s="143" t="s">
        <v>45</v>
      </c>
      <c r="G148" s="120"/>
      <c r="H148" s="82" t="str">
        <f>D1</f>
        <v>USD</v>
      </c>
      <c r="I148" s="83">
        <f>SUM(I5:I147)</f>
        <v>0</v>
      </c>
      <c r="J148" s="84">
        <f>SUM(J4:J147)</f>
        <v>0</v>
      </c>
    </row>
    <row r="149" spans="1:12" ht="9" customHeight="1" x14ac:dyDescent="0.25">
      <c r="G149" s="85"/>
      <c r="H149" s="85"/>
      <c r="I149" s="86"/>
      <c r="J149" s="87"/>
    </row>
    <row r="150" spans="1:12" ht="12.75" customHeight="1" x14ac:dyDescent="0.25">
      <c r="G150" s="143" t="s">
        <v>46</v>
      </c>
      <c r="H150" s="120"/>
      <c r="I150" s="88">
        <f>SUMIF(K5:K147,"SHF",I5:I147)</f>
        <v>0</v>
      </c>
      <c r="J150" s="89">
        <f>SUMIF(K5:K147,"SHF",J5:J147)</f>
        <v>0</v>
      </c>
    </row>
    <row r="151" spans="1:12" ht="12.75" customHeight="1" x14ac:dyDescent="0.25">
      <c r="G151" s="143" t="s">
        <v>47</v>
      </c>
      <c r="H151" s="120"/>
      <c r="I151" s="88">
        <f>SUMIF(K5:K147,"Others",I5:I147)</f>
        <v>0</v>
      </c>
      <c r="J151" s="89">
        <f>SUM(SUMIF(K5:K147,"Others",J5:J147))</f>
        <v>0</v>
      </c>
    </row>
    <row r="152" spans="1:12" ht="12.75" customHeight="1" x14ac:dyDescent="0.25"/>
    <row r="153" spans="1:12" ht="12.75" customHeight="1" x14ac:dyDescent="0.25"/>
    <row r="154" spans="1:12" ht="12.75" customHeight="1" x14ac:dyDescent="0.25"/>
    <row r="155" spans="1:12" ht="12.75" customHeight="1" x14ac:dyDescent="0.25"/>
    <row r="156" spans="1:12" ht="12.75" customHeight="1" x14ac:dyDescent="0.25"/>
    <row r="157" spans="1:12" ht="12.75" customHeight="1" x14ac:dyDescent="0.25"/>
    <row r="158" spans="1:12" ht="12.75" customHeight="1" x14ac:dyDescent="0.25"/>
    <row r="159" spans="1:12" ht="12.75" customHeight="1" x14ac:dyDescent="0.25"/>
    <row r="160" spans="1:12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5">
    <mergeCell ref="A1:B1"/>
    <mergeCell ref="E1:G1"/>
    <mergeCell ref="F148:G148"/>
    <mergeCell ref="G150:H150"/>
    <mergeCell ref="G151:H151"/>
  </mergeCells>
  <phoneticPr fontId="17"/>
  <dataValidations count="2">
    <dataValidation type="list" allowBlank="1" showErrorMessage="1" sqref="K5:K19 K21:K35 K37:K51 K53:K67 K69:K83 K85:K99 K101:K115 K117:K131 K133:K147" xr:uid="{00000000-0002-0000-0100-000000000000}">
      <formula1>"SHF,Others"</formula1>
    </dataValidation>
    <dataValidation type="list" allowBlank="1" showErrorMessage="1" sqref="D1" xr:uid="{00000000-0002-0000-0100-000001000000}">
      <formula1>Currency</formula1>
    </dataValidation>
  </dataValidations>
  <printOptions horizontalCentered="1"/>
  <pageMargins left="0.39370078740157483" right="0.39370078740157483" top="0.59055118110236227" bottom="0.39370078740157483" header="0" footer="0"/>
  <pageSetup paperSize="9" scale="70" fitToHeight="0" orientation="portrait" r:id="rId1"/>
  <headerFooter>
    <oddHeader>&amp;LSHF Don't forget leprosy campaign grant&amp;R&amp;A</oddHeader>
    <oddFooter>&amp;C&amp;P/&amp;N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1000"/>
  <sheetViews>
    <sheetView topLeftCell="A3" workbookViewId="0">
      <selection activeCell="B20" sqref="B20"/>
    </sheetView>
  </sheetViews>
  <sheetFormatPr defaultColWidth="12.69921875" defaultRowHeight="15" customHeight="1" x14ac:dyDescent="0.25"/>
  <cols>
    <col min="1" max="1" width="29.69921875" customWidth="1"/>
    <col min="2" max="2" width="57.69921875" customWidth="1"/>
    <col min="3" max="26" width="7.69921875" customWidth="1"/>
  </cols>
  <sheetData>
    <row r="1" spans="1:2" ht="34.5" customHeight="1" x14ac:dyDescent="0.25">
      <c r="A1" s="90" t="s">
        <v>48</v>
      </c>
      <c r="B1" s="91" t="s">
        <v>38</v>
      </c>
    </row>
    <row r="2" spans="1:2" ht="34.5" customHeight="1" x14ac:dyDescent="0.25">
      <c r="A2" s="110" t="s">
        <v>49</v>
      </c>
      <c r="B2" s="111" t="s">
        <v>50</v>
      </c>
    </row>
    <row r="3" spans="1:2" ht="34.5" customHeight="1" x14ac:dyDescent="0.25">
      <c r="A3" s="112" t="s">
        <v>51</v>
      </c>
      <c r="B3" s="111" t="s">
        <v>91</v>
      </c>
    </row>
    <row r="4" spans="1:2" ht="34.5" customHeight="1" x14ac:dyDescent="0.25">
      <c r="A4" s="112" t="s">
        <v>52</v>
      </c>
      <c r="B4" s="111" t="s">
        <v>53</v>
      </c>
    </row>
    <row r="5" spans="1:2" ht="34.5" customHeight="1" x14ac:dyDescent="0.25">
      <c r="A5" s="112" t="s">
        <v>54</v>
      </c>
      <c r="B5" s="111" t="s">
        <v>55</v>
      </c>
    </row>
    <row r="6" spans="1:2" ht="34.5" customHeight="1" x14ac:dyDescent="0.25">
      <c r="A6" s="112" t="s">
        <v>56</v>
      </c>
      <c r="B6" s="111" t="s">
        <v>57</v>
      </c>
    </row>
    <row r="7" spans="1:2" ht="34.5" customHeight="1" x14ac:dyDescent="0.25">
      <c r="A7" s="112" t="s">
        <v>77</v>
      </c>
      <c r="B7" s="111" t="s">
        <v>78</v>
      </c>
    </row>
    <row r="8" spans="1:2" ht="34.5" customHeight="1" x14ac:dyDescent="0.25">
      <c r="A8" s="112" t="s">
        <v>58</v>
      </c>
      <c r="B8" s="111" t="s">
        <v>59</v>
      </c>
    </row>
    <row r="9" spans="1:2" ht="34.5" customHeight="1" x14ac:dyDescent="0.25">
      <c r="A9" s="112" t="s">
        <v>60</v>
      </c>
      <c r="B9" s="111" t="s">
        <v>61</v>
      </c>
    </row>
    <row r="10" spans="1:2" ht="9" customHeight="1" x14ac:dyDescent="0.25">
      <c r="A10" s="144"/>
      <c r="B10" s="145"/>
    </row>
    <row r="11" spans="1:2" ht="34.049999999999997" customHeight="1" x14ac:dyDescent="0.25">
      <c r="A11" s="146" t="s">
        <v>62</v>
      </c>
      <c r="B11" s="141"/>
    </row>
    <row r="12" spans="1:2" ht="52.95" customHeight="1" x14ac:dyDescent="0.25">
      <c r="A12" s="146" t="s">
        <v>63</v>
      </c>
      <c r="B12" s="141"/>
    </row>
    <row r="13" spans="1:2" ht="30" customHeight="1" x14ac:dyDescent="0.25">
      <c r="A13" s="146" t="s">
        <v>64</v>
      </c>
      <c r="B13" s="141"/>
    </row>
    <row r="14" spans="1:2" ht="12.75" customHeight="1" x14ac:dyDescent="0.25"/>
    <row r="15" spans="1:2" ht="12.75" customHeight="1" x14ac:dyDescent="0.25"/>
    <row r="16" spans="1:2" ht="12.75" customHeight="1" x14ac:dyDescent="0.25"/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  <row r="28" ht="12.75" customHeight="1" x14ac:dyDescent="0.25"/>
    <row r="29" ht="12.75" customHeight="1" x14ac:dyDescent="0.25"/>
    <row r="30" ht="12.75" customHeight="1" x14ac:dyDescent="0.25"/>
    <row r="31" ht="12.75" customHeight="1" x14ac:dyDescent="0.25"/>
    <row r="32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4">
    <mergeCell ref="A10:B10"/>
    <mergeCell ref="A11:B11"/>
    <mergeCell ref="A12:B12"/>
    <mergeCell ref="A13:B13"/>
  </mergeCells>
  <phoneticPr fontId="17"/>
  <pageMargins left="0.70866141732283472" right="0.70866141732283472" top="0.74803149606299213" bottom="0.74803149606299213" header="0" footer="0"/>
  <pageSetup paperSize="9" orientation="portrait"/>
  <headerFooter>
    <oddHeader>&amp;C&amp;A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1000"/>
  <sheetViews>
    <sheetView topLeftCell="B23" workbookViewId="0"/>
  </sheetViews>
  <sheetFormatPr defaultColWidth="12.69921875" defaultRowHeight="15" customHeight="1" x14ac:dyDescent="0.25"/>
  <cols>
    <col min="1" max="26" width="7.69921875" customWidth="1"/>
  </cols>
  <sheetData>
    <row r="1" ht="12.75" customHeight="1" x14ac:dyDescent="0.25"/>
    <row r="2" ht="12.75" customHeight="1" x14ac:dyDescent="0.25"/>
    <row r="3" ht="12.75" customHeight="1" x14ac:dyDescent="0.25"/>
    <row r="4" ht="12.75" customHeight="1" x14ac:dyDescent="0.25"/>
    <row r="5" ht="12.75" customHeight="1" x14ac:dyDescent="0.25"/>
    <row r="6" ht="12.75" customHeight="1" x14ac:dyDescent="0.25"/>
    <row r="7" ht="12.75" customHeight="1" x14ac:dyDescent="0.25"/>
    <row r="8" ht="12.75" customHeight="1" x14ac:dyDescent="0.25"/>
    <row r="9" ht="12.75" customHeight="1" x14ac:dyDescent="0.25"/>
    <row r="10" ht="12.75" customHeight="1" x14ac:dyDescent="0.25"/>
    <row r="11" ht="12.75" customHeight="1" x14ac:dyDescent="0.25"/>
    <row r="12" ht="12.75" customHeight="1" x14ac:dyDescent="0.25"/>
    <row r="13" ht="12.75" customHeight="1" x14ac:dyDescent="0.25"/>
    <row r="14" ht="12.75" customHeight="1" x14ac:dyDescent="0.25"/>
    <row r="15" ht="12.75" customHeight="1" x14ac:dyDescent="0.25"/>
    <row r="16" ht="12.75" customHeight="1" x14ac:dyDescent="0.25"/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  <row r="28" ht="12.75" customHeight="1" x14ac:dyDescent="0.25"/>
    <row r="29" ht="12.75" customHeight="1" x14ac:dyDescent="0.25"/>
    <row r="30" ht="12.75" customHeight="1" x14ac:dyDescent="0.25"/>
    <row r="31" ht="12.75" customHeight="1" x14ac:dyDescent="0.25"/>
    <row r="32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phoneticPr fontId="17"/>
  <pageMargins left="0.7" right="0.7" top="0.75" bottom="0.75" header="0" footer="0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Project Outline &amp; Budgeting</vt:lpstr>
      <vt:lpstr>Budget Breakdown</vt:lpstr>
      <vt:lpstr>List of Eligible Cost</vt:lpstr>
      <vt:lpstr>Sample_Budget_Breakdown</vt:lpstr>
      <vt:lpstr>conversion</vt:lpstr>
      <vt:lpstr>Currency</vt:lpstr>
      <vt:lpstr>'Project Outline &amp; Budgeting'!Print_Area</vt:lpstr>
      <vt:lpstr>rate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green3</dc:creator>
  <cp:lastModifiedBy>三賀 知恵美</cp:lastModifiedBy>
  <cp:lastPrinted>2021-10-27T00:29:18Z</cp:lastPrinted>
  <dcterms:created xsi:type="dcterms:W3CDTF">2019-11-05T02:17:52Z</dcterms:created>
  <dcterms:modified xsi:type="dcterms:W3CDTF">2021-11-29T09:09:06Z</dcterms:modified>
</cp:coreProperties>
</file>